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届書2026\"/>
    </mc:Choice>
  </mc:AlternateContent>
  <xr:revisionPtr revIDLastSave="0" documentId="13_ncr:1_{3BB4705C-C9C8-4F0F-9358-A972BB6CCBE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事業主あて" sheetId="2" r:id="rId1"/>
    <sheet name="届書様式" sheetId="1" r:id="rId2"/>
    <sheet name="事業所一覧" sheetId="3" r:id="rId3"/>
  </sheets>
  <definedNames>
    <definedName name="_xlnm.Print_Area" localSheetId="1">届書様式!$A$1:$AC$54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D12" i="1" s="1"/>
  <c r="D14" i="1" l="1"/>
  <c r="D9" i="1"/>
  <c r="D7" i="1"/>
  <c r="D8" i="1"/>
  <c r="D10" i="1"/>
  <c r="V19" i="1"/>
  <c r="V45" i="1" l="1"/>
  <c r="V44" i="1"/>
  <c r="V43" i="1"/>
  <c r="V32" i="1"/>
  <c r="V31" i="1"/>
  <c r="V30" i="1"/>
  <c r="V18" i="1"/>
  <c r="V17" i="1"/>
  <c r="AA49" i="1"/>
  <c r="AA50" i="1"/>
  <c r="AA37" i="1"/>
  <c r="AA36" i="1"/>
  <c r="AA24" i="1"/>
  <c r="AA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亀田総合病院健康保険組合</author>
  </authors>
  <commentList>
    <comment ref="X1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和暦6桁連続入力
（例）
昭和50年9月18日の場合
→☑昭和　500918</t>
        </r>
      </text>
    </comment>
    <comment ref="F20" authorId="0" shapeId="0" xr:uid="{00000000-0006-0000-0100-000003000000}">
      <text>
        <r>
          <rPr>
            <b/>
            <sz val="12"/>
            <color indexed="81"/>
            <rFont val="MS P ゴシック"/>
            <family val="3"/>
            <charset val="128"/>
          </rPr>
          <t>12桁連続で入力</t>
        </r>
      </text>
    </comment>
    <comment ref="X2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和暦6桁連続入力
（例）
令和02年3月15日の場合
→　020315</t>
        </r>
      </text>
    </comment>
    <comment ref="X41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和暦6桁連続入力
（例）
令和02年3月15日の場合
→　020315</t>
        </r>
      </text>
    </comment>
    <comment ref="X54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和暦6桁連続入力
（例）
令和02年3月15日の場合
→　020315</t>
        </r>
      </text>
    </comment>
  </commentList>
</comments>
</file>

<file path=xl/sharedStrings.xml><?xml version="1.0" encoding="utf-8"?>
<sst xmlns="http://schemas.openxmlformats.org/spreadsheetml/2006/main" count="206" uniqueCount="146">
  <si>
    <t>健康保険
事業所記号</t>
    <rPh sb="0" eb="2">
      <t>ケンコウ</t>
    </rPh>
    <rPh sb="2" eb="4">
      <t>ホケン</t>
    </rPh>
    <rPh sb="5" eb="8">
      <t>ジギョウショ</t>
    </rPh>
    <rPh sb="8" eb="10">
      <t>キゴウ</t>
    </rPh>
    <phoneticPr fontId="1"/>
  </si>
  <si>
    <t>事業所
所在地</t>
    <rPh sb="0" eb="3">
      <t>ジギョウショ</t>
    </rPh>
    <rPh sb="4" eb="7">
      <t>ショザイチ</t>
    </rPh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</si>
  <si>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</si>
  <si>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事業主
氏　名</t>
    <rPh sb="0" eb="3">
      <t>ジギョウヌシ</t>
    </rPh>
    <rPh sb="4" eb="5">
      <t>ウジ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</si>
  <si>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</si>
  <si>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</si>
  <si>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</si>
  <si>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</si>
  <si>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日提出</t>
    <rPh sb="0" eb="1">
      <t>ニチ</t>
    </rPh>
    <rPh sb="1" eb="3">
      <t>テイシュツ</t>
    </rPh>
    <phoneticPr fontId="1"/>
  </si>
  <si>
    <t>提出者記入欄</t>
    <rPh sb="0" eb="2">
      <t>テイシュツ</t>
    </rPh>
    <rPh sb="2" eb="3">
      <t>シャ</t>
    </rPh>
    <rPh sb="3" eb="5">
      <t>キニュウ</t>
    </rPh>
    <rPh sb="5" eb="6">
      <t>ラン</t>
    </rPh>
    <phoneticPr fontId="1"/>
  </si>
  <si>
    <t>被保険者
証の番号</t>
    <rPh sb="0" eb="4">
      <t>ヒホケンシャ</t>
    </rPh>
    <rPh sb="5" eb="6">
      <t>ショウ</t>
    </rPh>
    <rPh sb="7" eb="9">
      <t>バンゴウ</t>
    </rPh>
    <phoneticPr fontId="1"/>
  </si>
  <si>
    <t>個人番号</t>
    <rPh sb="0" eb="2">
      <t>コジン</t>
    </rPh>
    <rPh sb="2" eb="4">
      <t>バンゴウ</t>
    </rPh>
    <phoneticPr fontId="1"/>
  </si>
  <si>
    <t>変更理由</t>
    <rPh sb="0" eb="2">
      <t>ヘンコウ</t>
    </rPh>
    <rPh sb="2" eb="4">
      <t>リユウ</t>
    </rPh>
    <phoneticPr fontId="1"/>
  </si>
  <si>
    <t>氏　名</t>
    <rPh sb="0" eb="1">
      <t>ウジ</t>
    </rPh>
    <rPh sb="2" eb="3">
      <t>メイ</t>
    </rPh>
    <phoneticPr fontId="1"/>
  </si>
  <si>
    <t>ﾌﾘｶﾞﾅ</t>
    <phoneticPr fontId="1"/>
  </si>
  <si>
    <t>氏</t>
    <rPh sb="0" eb="1">
      <t>ウジ</t>
    </rPh>
    <phoneticPr fontId="1"/>
  </si>
  <si>
    <t>名</t>
    <phoneticPr fontId="1"/>
  </si>
  <si>
    <t>生年
月日</t>
    <rPh sb="0" eb="2">
      <t>セイネン</t>
    </rPh>
    <rPh sb="3" eb="5">
      <t>ガッピ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</si>
  <si>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</si>
  <si>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</si>
  <si>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変更後</t>
    <rPh sb="0" eb="2">
      <t>ヘンコウ</t>
    </rPh>
    <rPh sb="2" eb="3">
      <t>ゴ</t>
    </rPh>
    <phoneticPr fontId="1"/>
  </si>
  <si>
    <t>変更前</t>
    <rPh sb="0" eb="2">
      <t>ヘンコウ</t>
    </rPh>
    <rPh sb="2" eb="3">
      <t>マエ</t>
    </rPh>
    <phoneticPr fontId="1"/>
  </si>
  <si>
    <t>続　柄</t>
    <rPh sb="0" eb="1">
      <t>ゾク</t>
    </rPh>
    <rPh sb="2" eb="3">
      <t>エ</t>
    </rPh>
    <phoneticPr fontId="1"/>
  </si>
  <si>
    <t>本人</t>
    <rPh sb="0" eb="2">
      <t>ホンニン</t>
    </rPh>
    <phoneticPr fontId="1"/>
  </si>
  <si>
    <t>性　別</t>
    <rPh sb="0" eb="1">
      <t>セイ</t>
    </rPh>
    <rPh sb="2" eb="3">
      <t>ベツ</t>
    </rPh>
    <phoneticPr fontId="1"/>
  </si>
  <si>
    <t>9.令和</t>
    <rPh sb="2" eb="4">
      <t>レイワ</t>
    </rPh>
    <phoneticPr fontId="1"/>
  </si>
  <si>
    <t xml:space="preserve">令和 </t>
    <rPh sb="0" eb="2">
      <t>レイワ</t>
    </rPh>
    <phoneticPr fontId="1"/>
  </si>
  <si>
    <t>常務理事</t>
    <rPh sb="0" eb="2">
      <t>ジョウム</t>
    </rPh>
    <rPh sb="2" eb="4">
      <t>リジ</t>
    </rPh>
    <phoneticPr fontId="1"/>
  </si>
  <si>
    <t>受付日付印</t>
    <rPh sb="0" eb="2">
      <t>ウケツ</t>
    </rPh>
    <rPh sb="2" eb="5">
      <t>ヒヅケイン</t>
    </rPh>
    <phoneticPr fontId="1"/>
  </si>
  <si>
    <t>296-8602</t>
    <phoneticPr fontId="1"/>
  </si>
  <si>
    <t>296-0041</t>
    <phoneticPr fontId="1"/>
  </si>
  <si>
    <t>260-0014</t>
    <phoneticPr fontId="1"/>
  </si>
  <si>
    <t>158-0097</t>
    <phoneticPr fontId="1"/>
  </si>
  <si>
    <t>04 ( 7092 ) 2211</t>
    <phoneticPr fontId="1"/>
  </si>
  <si>
    <t>04 ( 7092 ) 0900</t>
    <phoneticPr fontId="1"/>
  </si>
  <si>
    <t>04 ( 7098 ) 3710</t>
    <phoneticPr fontId="1"/>
  </si>
  <si>
    <t>04 ( 7098 ) 4700</t>
    <phoneticPr fontId="1"/>
  </si>
  <si>
    <t>043 ( 225 ) 3811</t>
    <phoneticPr fontId="1"/>
  </si>
  <si>
    <t>03 ( 3709 ) 2992</t>
    <phoneticPr fontId="1"/>
  </si>
  <si>
    <t>04 ( 7099 ) 1182</t>
    <phoneticPr fontId="1"/>
  </si>
  <si>
    <t>04 ( 7099 ) 1456</t>
    <phoneticPr fontId="1"/>
  </si>
  <si>
    <t>妻</t>
    <rPh sb="0" eb="1">
      <t>ツマ</t>
    </rPh>
    <phoneticPr fontId="1"/>
  </si>
  <si>
    <t>夫</t>
    <rPh sb="0" eb="1">
      <t>オット</t>
    </rPh>
    <phoneticPr fontId="1"/>
  </si>
  <si>
    <t>長男</t>
    <rPh sb="0" eb="2">
      <t>チョウナン</t>
    </rPh>
    <phoneticPr fontId="1"/>
  </si>
  <si>
    <t>長女</t>
    <rPh sb="0" eb="2">
      <t>チョウジョ</t>
    </rPh>
    <phoneticPr fontId="1"/>
  </si>
  <si>
    <t>二男</t>
    <rPh sb="0" eb="2">
      <t>ジナン</t>
    </rPh>
    <phoneticPr fontId="1"/>
  </si>
  <si>
    <t>二女</t>
    <rPh sb="0" eb="2">
      <t>ジジョ</t>
    </rPh>
    <phoneticPr fontId="1"/>
  </si>
  <si>
    <t>三男</t>
    <rPh sb="0" eb="2">
      <t>サンナン</t>
    </rPh>
    <phoneticPr fontId="1"/>
  </si>
  <si>
    <t>三女</t>
    <rPh sb="0" eb="2">
      <t>サンジョ</t>
    </rPh>
    <phoneticPr fontId="1"/>
  </si>
  <si>
    <t>四男</t>
    <rPh sb="0" eb="2">
      <t>ヨンナン</t>
    </rPh>
    <phoneticPr fontId="1"/>
  </si>
  <si>
    <t>四女</t>
    <rPh sb="0" eb="2">
      <t>ヨンジョ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</si>
  <si>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</si>
  <si>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</si>
  <si>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義母</t>
    <rPh sb="0" eb="2">
      <t>ギボ</t>
    </rPh>
    <phoneticPr fontId="1"/>
  </si>
  <si>
    <t>義父</t>
    <rPh sb="0" eb="2">
      <t>ギフ</t>
    </rPh>
    <phoneticPr fontId="1"/>
  </si>
  <si>
    <t>兄</t>
    <rPh sb="0" eb="1">
      <t>アニ</t>
    </rPh>
    <phoneticPr fontId="1"/>
  </si>
  <si>
    <t>姉</t>
    <rPh sb="0" eb="1">
      <t>アネ</t>
    </rPh>
    <phoneticPr fontId="1"/>
  </si>
  <si>
    <t>弟</t>
    <rPh sb="0" eb="1">
      <t>オトウト</t>
    </rPh>
    <phoneticPr fontId="1"/>
  </si>
  <si>
    <t>妹</t>
    <rPh sb="0" eb="1">
      <t>イモウト</t>
    </rPh>
    <phoneticPr fontId="1"/>
  </si>
  <si>
    <t>届出１</t>
    <rPh sb="0" eb="2">
      <t>トドケデ</t>
    </rPh>
    <phoneticPr fontId="1"/>
  </si>
  <si>
    <t>届出２</t>
    <rPh sb="0" eb="2">
      <t>トドケデ</t>
    </rPh>
    <phoneticPr fontId="1"/>
  </si>
  <si>
    <t>届出３</t>
    <rPh sb="0" eb="2">
      <t>トドケデ</t>
    </rPh>
    <phoneticPr fontId="1"/>
  </si>
  <si>
    <t>変更
年月日</t>
    <rPh sb="0" eb="2">
      <t>ヘンコウ</t>
    </rPh>
    <rPh sb="3" eb="6">
      <t>ネンガッピ</t>
    </rPh>
    <phoneticPr fontId="1"/>
  </si>
  <si>
    <t>個人番号変更届</t>
    <rPh sb="0" eb="2">
      <t>コジン</t>
    </rPh>
    <rPh sb="2" eb="4">
      <t>バンゴウ</t>
    </rPh>
    <rPh sb="4" eb="6">
      <t>ヘンコウ</t>
    </rPh>
    <rPh sb="6" eb="7">
      <t>トドケ</t>
    </rPh>
    <phoneticPr fontId="1"/>
  </si>
  <si>
    <t>住所</t>
    <rPh sb="0" eb="2">
      <t>ジュウショ</t>
    </rPh>
    <phoneticPr fontId="1"/>
  </si>
  <si>
    <t>(住民票)</t>
    <rPh sb="1" eb="4">
      <t>ジュウミンヒョウ</t>
    </rPh>
    <phoneticPr fontId="1"/>
  </si>
  <si>
    <t>〒</t>
    <phoneticPr fontId="1"/>
  </si>
  <si>
    <t>-</t>
    <phoneticPr fontId="1"/>
  </si>
  <si>
    <t>事務連絡</t>
    <rPh sb="0" eb="2">
      <t>ジム</t>
    </rPh>
    <rPh sb="2" eb="4">
      <t>レンラク</t>
    </rPh>
    <phoneticPr fontId="1"/>
  </si>
  <si>
    <t>事業主　様</t>
    <rPh sb="0" eb="3">
      <t>ジギョウヌシ</t>
    </rPh>
    <rPh sb="4" eb="5">
      <t>サマ</t>
    </rPh>
    <phoneticPr fontId="1"/>
  </si>
  <si>
    <t>健保事務担当者　様</t>
    <rPh sb="0" eb="2">
      <t>ケンポ</t>
    </rPh>
    <rPh sb="2" eb="4">
      <t>ジム</t>
    </rPh>
    <rPh sb="4" eb="7">
      <t>タントウシャ</t>
    </rPh>
    <rPh sb="8" eb="9">
      <t>サマ</t>
    </rPh>
    <phoneticPr fontId="1"/>
  </si>
  <si>
    <t>亀田総合病院健康保険組合</t>
    <rPh sb="0" eb="12">
      <t>カメダ</t>
    </rPh>
    <phoneticPr fontId="1"/>
  </si>
  <si>
    <t>（公印省略）</t>
    <rPh sb="1" eb="3">
      <t>コウイン</t>
    </rPh>
    <rPh sb="3" eb="5">
      <t>ショウリャク</t>
    </rPh>
    <phoneticPr fontId="1"/>
  </si>
  <si>
    <t>個人番号が変更された際の届出規定の創設について</t>
    <rPh sb="0" eb="2">
      <t>コジン</t>
    </rPh>
    <rPh sb="2" eb="4">
      <t>バンゴウ</t>
    </rPh>
    <rPh sb="5" eb="7">
      <t>ヘンコウ</t>
    </rPh>
    <rPh sb="10" eb="11">
      <t>サイ</t>
    </rPh>
    <rPh sb="12" eb="13">
      <t>トドケ</t>
    </rPh>
    <rPh sb="13" eb="14">
      <t>デ</t>
    </rPh>
    <rPh sb="14" eb="16">
      <t>キテイ</t>
    </rPh>
    <rPh sb="17" eb="19">
      <t>ソウセツ</t>
    </rPh>
    <phoneticPr fontId="1"/>
  </si>
  <si>
    <t>　時下ますますご清栄のこととお慶び申し上げます。</t>
    <phoneticPr fontId="1"/>
  </si>
  <si>
    <t>　平素は当健康保険組合の事業運営に格別のご協力を賜り、厚く御礼申し上げます。</t>
    <phoneticPr fontId="1"/>
  </si>
  <si>
    <t>　さて、このたび、健康保険法施行規則等の一部を改正する省令（保発0129第13号）が令和</t>
    <rPh sb="9" eb="11">
      <t>ケンコウ</t>
    </rPh>
    <rPh sb="11" eb="13">
      <t>ホケン</t>
    </rPh>
    <rPh sb="13" eb="14">
      <t>ホウ</t>
    </rPh>
    <rPh sb="14" eb="16">
      <t>セコウ</t>
    </rPh>
    <rPh sb="16" eb="18">
      <t>キソク</t>
    </rPh>
    <rPh sb="18" eb="19">
      <t>トウ</t>
    </rPh>
    <rPh sb="20" eb="22">
      <t>イチブ</t>
    </rPh>
    <rPh sb="23" eb="25">
      <t>カイセイ</t>
    </rPh>
    <rPh sb="27" eb="29">
      <t>ショウレイ</t>
    </rPh>
    <rPh sb="30" eb="31">
      <t>ホ</t>
    </rPh>
    <rPh sb="31" eb="32">
      <t>ハツ</t>
    </rPh>
    <rPh sb="36" eb="37">
      <t>ダイ</t>
    </rPh>
    <rPh sb="39" eb="40">
      <t>ゴウ</t>
    </rPh>
    <rPh sb="42" eb="44">
      <t>レイワ</t>
    </rPh>
    <phoneticPr fontId="1"/>
  </si>
  <si>
    <t>3年1月29日付けにて公布されました。</t>
    <rPh sb="11" eb="13">
      <t>コウフ</t>
    </rPh>
    <phoneticPr fontId="1"/>
  </si>
  <si>
    <t>　つきましては、個人番号が変更された際の手続きについて、下記のとおり通知いたします</t>
    <rPh sb="8" eb="10">
      <t>コジン</t>
    </rPh>
    <rPh sb="10" eb="12">
      <t>バンゴウ</t>
    </rPh>
    <rPh sb="13" eb="15">
      <t>ヘンコウ</t>
    </rPh>
    <rPh sb="18" eb="19">
      <t>サイ</t>
    </rPh>
    <rPh sb="20" eb="22">
      <t>テツヅ</t>
    </rPh>
    <rPh sb="28" eb="30">
      <t>カキ</t>
    </rPh>
    <rPh sb="34" eb="36">
      <t>ツウチ</t>
    </rPh>
    <phoneticPr fontId="1"/>
  </si>
  <si>
    <t>ので、被保険者の皆様方にご周知方よろしくお願いいたします。</t>
    <rPh sb="3" eb="7">
      <t>ヒホケンシャ</t>
    </rPh>
    <rPh sb="8" eb="11">
      <t>ミナサマガタ</t>
    </rPh>
    <rPh sb="13" eb="15">
      <t>シュウチ</t>
    </rPh>
    <rPh sb="15" eb="16">
      <t>カタ</t>
    </rPh>
    <rPh sb="21" eb="22">
      <t>ネガ</t>
    </rPh>
    <phoneticPr fontId="1"/>
  </si>
  <si>
    <t>記</t>
    <rPh sb="0" eb="1">
      <t>キ</t>
    </rPh>
    <phoneticPr fontId="1"/>
  </si>
  <si>
    <t>　　・被保険者は、その個人番号を変更したときは、速やかに、変更後の個人番号及び変更</t>
    <rPh sb="3" eb="7">
      <t>ヒホケンシャ</t>
    </rPh>
    <rPh sb="11" eb="13">
      <t>コジン</t>
    </rPh>
    <rPh sb="13" eb="15">
      <t>バンゴウ</t>
    </rPh>
    <rPh sb="16" eb="18">
      <t>ヘンコウ</t>
    </rPh>
    <rPh sb="24" eb="25">
      <t>スミ</t>
    </rPh>
    <rPh sb="29" eb="31">
      <t>ヘンコウ</t>
    </rPh>
    <rPh sb="31" eb="32">
      <t>ゴ</t>
    </rPh>
    <rPh sb="33" eb="35">
      <t>コジン</t>
    </rPh>
    <rPh sb="35" eb="37">
      <t>バンゴウ</t>
    </rPh>
    <rPh sb="37" eb="38">
      <t>オヨ</t>
    </rPh>
    <rPh sb="39" eb="41">
      <t>ヘンコウ</t>
    </rPh>
    <phoneticPr fontId="1"/>
  </si>
  <si>
    <t>　　　の年月日を事業主に申し出なければならない。</t>
    <rPh sb="4" eb="6">
      <t>ネンゲツ</t>
    </rPh>
    <rPh sb="6" eb="7">
      <t>ニチ</t>
    </rPh>
    <phoneticPr fontId="1"/>
  </si>
  <si>
    <t>　　・事業主は、個人番号の変更に係る被保険者の申出を受けたときは、遅滞なく、別添様</t>
    <rPh sb="3" eb="6">
      <t>ジギョウヌシ</t>
    </rPh>
    <rPh sb="8" eb="10">
      <t>コジン</t>
    </rPh>
    <rPh sb="10" eb="12">
      <t>バンゴウ</t>
    </rPh>
    <rPh sb="13" eb="15">
      <t>ヘンコウ</t>
    </rPh>
    <rPh sb="16" eb="17">
      <t>カカ</t>
    </rPh>
    <rPh sb="18" eb="22">
      <t>ヒホケンシャ</t>
    </rPh>
    <rPh sb="23" eb="25">
      <t>モウシデ</t>
    </rPh>
    <rPh sb="26" eb="27">
      <t>ウ</t>
    </rPh>
    <rPh sb="33" eb="35">
      <t>チタイ</t>
    </rPh>
    <rPh sb="38" eb="40">
      <t>ベッテン</t>
    </rPh>
    <rPh sb="40" eb="41">
      <t>サマ</t>
    </rPh>
    <phoneticPr fontId="1"/>
  </si>
  <si>
    <t>　　　式（個人番号変更届）を健康保険組合あて提出しなければならない。</t>
    <rPh sb="3" eb="4">
      <t>シキ</t>
    </rPh>
    <rPh sb="5" eb="7">
      <t>コジン</t>
    </rPh>
    <rPh sb="7" eb="9">
      <t>バンゴウ</t>
    </rPh>
    <rPh sb="9" eb="11">
      <t>ヘンコウ</t>
    </rPh>
    <rPh sb="11" eb="12">
      <t>トドケ</t>
    </rPh>
    <rPh sb="14" eb="16">
      <t>ケンコウ</t>
    </rPh>
    <rPh sb="16" eb="18">
      <t>ホケン</t>
    </rPh>
    <rPh sb="18" eb="20">
      <t>クミアイ</t>
    </rPh>
    <rPh sb="22" eb="24">
      <t>テイシュツ</t>
    </rPh>
    <phoneticPr fontId="1"/>
  </si>
  <si>
    <t>04 ( 7096 ) 6870</t>
    <phoneticPr fontId="1"/>
  </si>
  <si>
    <t>事業所記号</t>
    <rPh sb="0" eb="3">
      <t>ジギョウショ</t>
    </rPh>
    <rPh sb="3" eb="5">
      <t>キゴウ</t>
    </rPh>
    <phoneticPr fontId="23"/>
  </si>
  <si>
    <t>〒１健保</t>
    <rPh sb="2" eb="4">
      <t>ケンポ</t>
    </rPh>
    <phoneticPr fontId="23"/>
  </si>
  <si>
    <t>〒２健保</t>
    <rPh sb="2" eb="4">
      <t>ケンポ</t>
    </rPh>
    <phoneticPr fontId="23"/>
  </si>
  <si>
    <t>住所１健保</t>
    <rPh sb="0" eb="2">
      <t>ジュウショ</t>
    </rPh>
    <rPh sb="3" eb="5">
      <t>ケンポ</t>
    </rPh>
    <phoneticPr fontId="23"/>
  </si>
  <si>
    <t>住所２</t>
    <rPh sb="0" eb="2">
      <t>ジュウショ</t>
    </rPh>
    <phoneticPr fontId="23"/>
  </si>
  <si>
    <t>事業所名</t>
    <rPh sb="0" eb="3">
      <t>ジギョウショ</t>
    </rPh>
    <rPh sb="3" eb="4">
      <t>メイ</t>
    </rPh>
    <phoneticPr fontId="23"/>
  </si>
  <si>
    <t>代表</t>
    <rPh sb="0" eb="2">
      <t>ダイヒョウ</t>
    </rPh>
    <phoneticPr fontId="23"/>
  </si>
  <si>
    <t>電話健保</t>
    <rPh sb="0" eb="2">
      <t>デンワ</t>
    </rPh>
    <rPh sb="2" eb="4">
      <t>ケンポ</t>
    </rPh>
    <phoneticPr fontId="23"/>
  </si>
  <si>
    <t>8602</t>
    <phoneticPr fontId="23"/>
  </si>
  <si>
    <t>千葉県鴨川市東町９２９</t>
    <rPh sb="0" eb="3">
      <t>チバケン</t>
    </rPh>
    <rPh sb="3" eb="6">
      <t>カモガワシ</t>
    </rPh>
    <rPh sb="6" eb="8">
      <t>ヒガシチョウ</t>
    </rPh>
    <phoneticPr fontId="23"/>
  </si>
  <si>
    <t>医療法人鉄蕉会　亀田総合病院</t>
    <rPh sb="0" eb="2">
      <t>イリョウ</t>
    </rPh>
    <rPh sb="2" eb="4">
      <t>ホウジン</t>
    </rPh>
    <rPh sb="4" eb="7">
      <t>テッショウカイ</t>
    </rPh>
    <rPh sb="8" eb="10">
      <t>カメダ</t>
    </rPh>
    <rPh sb="10" eb="12">
      <t>ソウゴウ</t>
    </rPh>
    <rPh sb="12" eb="14">
      <t>ビョウイン</t>
    </rPh>
    <phoneticPr fontId="23"/>
  </si>
  <si>
    <t>理 事 長　　亀 田　隆 明</t>
    <rPh sb="0" eb="14">
      <t>リジチョウ</t>
    </rPh>
    <phoneticPr fontId="23"/>
  </si>
  <si>
    <t>04(7092)2211</t>
  </si>
  <si>
    <t>0041</t>
    <phoneticPr fontId="23"/>
  </si>
  <si>
    <t>千葉県鴨川市東町５７０</t>
    <rPh sb="0" eb="3">
      <t>チバケン</t>
    </rPh>
    <rPh sb="3" eb="6">
      <t>カモガワシ</t>
    </rPh>
    <rPh sb="6" eb="8">
      <t>ヒガシチョウ</t>
    </rPh>
    <phoneticPr fontId="23"/>
  </si>
  <si>
    <t>株式会社ケイテイエス</t>
    <rPh sb="0" eb="4">
      <t>カブシキガイシャ</t>
    </rPh>
    <phoneticPr fontId="23"/>
  </si>
  <si>
    <t>代表取締役　　山﨑　孝幸</t>
    <rPh sb="0" eb="2">
      <t>ダイヒョウ</t>
    </rPh>
    <rPh sb="2" eb="5">
      <t>トリシマリヤク</t>
    </rPh>
    <rPh sb="7" eb="9">
      <t>ヤマサキ</t>
    </rPh>
    <rPh sb="10" eb="12">
      <t>タカユキ</t>
    </rPh>
    <phoneticPr fontId="23"/>
  </si>
  <si>
    <t>04(7092)0900</t>
  </si>
  <si>
    <t>千葉県鴨川市東町１３７４</t>
    <rPh sb="0" eb="3">
      <t>チバケン</t>
    </rPh>
    <rPh sb="3" eb="6">
      <t>カモガワシ</t>
    </rPh>
    <rPh sb="6" eb="8">
      <t>ヒガシチョウ</t>
    </rPh>
    <phoneticPr fontId="23"/>
  </si>
  <si>
    <t>亀田産業株式会社</t>
    <rPh sb="0" eb="8">
      <t>カメダ</t>
    </rPh>
    <phoneticPr fontId="23"/>
  </si>
  <si>
    <t>代表取締役社長　　亀田　亜里</t>
    <rPh sb="0" eb="2">
      <t>ダイヒョウ</t>
    </rPh>
    <rPh sb="2" eb="5">
      <t>トリシマリヤク</t>
    </rPh>
    <rPh sb="5" eb="7">
      <t>シャチョウ</t>
    </rPh>
    <rPh sb="9" eb="11">
      <t>カメダ</t>
    </rPh>
    <rPh sb="12" eb="13">
      <t>ア</t>
    </rPh>
    <rPh sb="13" eb="14">
      <t>サト</t>
    </rPh>
    <phoneticPr fontId="23"/>
  </si>
  <si>
    <t>04(7092)0800</t>
  </si>
  <si>
    <t>0124</t>
    <phoneticPr fontId="23"/>
  </si>
  <si>
    <t>千葉県鴨川市大幡１２２２－１</t>
    <rPh sb="0" eb="3">
      <t>チバケン</t>
    </rPh>
    <rPh sb="3" eb="6">
      <t>カモガワシ</t>
    </rPh>
    <rPh sb="6" eb="8">
      <t>オオハタ</t>
    </rPh>
    <phoneticPr fontId="23"/>
  </si>
  <si>
    <t>社会福祉法人　太陽会</t>
    <rPh sb="0" eb="2">
      <t>シャカイ</t>
    </rPh>
    <rPh sb="2" eb="4">
      <t>フクシ</t>
    </rPh>
    <rPh sb="4" eb="6">
      <t>ホウジン</t>
    </rPh>
    <rPh sb="7" eb="9">
      <t>タイヨウ</t>
    </rPh>
    <rPh sb="9" eb="10">
      <t>カイ</t>
    </rPh>
    <phoneticPr fontId="23"/>
  </si>
  <si>
    <t>理 事 長　　亀 田　信 介</t>
    <rPh sb="0" eb="14">
      <t>リジチョウ</t>
    </rPh>
    <phoneticPr fontId="23"/>
  </si>
  <si>
    <t>04(7098)1000</t>
  </si>
  <si>
    <t>0014</t>
    <phoneticPr fontId="23"/>
  </si>
  <si>
    <t>千葉県千葉市中央区本千葉町３－１</t>
    <rPh sb="0" eb="13">
      <t>２６０－００１４</t>
    </rPh>
    <phoneticPr fontId="23"/>
  </si>
  <si>
    <t>明治安田生命千葉ビル７階</t>
    <rPh sb="0" eb="12">
      <t>メイジ</t>
    </rPh>
    <phoneticPr fontId="23"/>
  </si>
  <si>
    <t>亀田総合病院健康保険組合</t>
    <rPh sb="0" eb="12">
      <t>カメダ</t>
    </rPh>
    <phoneticPr fontId="23"/>
  </si>
  <si>
    <t>理 事 長　　亀 田　秀 次</t>
    <rPh sb="0" eb="14">
      <t>リジチョウ</t>
    </rPh>
    <phoneticPr fontId="23"/>
  </si>
  <si>
    <t>043(225)3811</t>
  </si>
  <si>
    <t>0097</t>
    <phoneticPr fontId="23"/>
  </si>
  <si>
    <t>東京都世田谷区用賀２－３２－１８</t>
    <rPh sb="0" eb="9">
      <t>１５８－００９７</t>
    </rPh>
    <phoneticPr fontId="23"/>
  </si>
  <si>
    <t>グレース用賀３０１</t>
    <rPh sb="4" eb="6">
      <t>ヨウガ</t>
    </rPh>
    <phoneticPr fontId="23"/>
  </si>
  <si>
    <t>株式会社メディヴァ</t>
    <rPh sb="0" eb="4">
      <t>カブシキガイシャ</t>
    </rPh>
    <phoneticPr fontId="23"/>
  </si>
  <si>
    <t>代表取締役　 大石　佳能子</t>
    <rPh sb="0" eb="13">
      <t>ダイヒョウ</t>
    </rPh>
    <phoneticPr fontId="23"/>
  </si>
  <si>
    <t>03(3709)2992</t>
  </si>
  <si>
    <t>千葉県鴨川市東町６５５－１</t>
    <rPh sb="0" eb="3">
      <t>チバケン</t>
    </rPh>
    <rPh sb="3" eb="6">
      <t>カモガワシ</t>
    </rPh>
    <rPh sb="6" eb="8">
      <t>ヒガシチョウ</t>
    </rPh>
    <phoneticPr fontId="23"/>
  </si>
  <si>
    <t>株式会社ケイエムシー</t>
    <rPh sb="0" eb="4">
      <t>カブシキガイシャ</t>
    </rPh>
    <phoneticPr fontId="23"/>
  </si>
  <si>
    <t>代表取締役　　髙梨　賢</t>
    <rPh sb="0" eb="2">
      <t>ダイヒョウ</t>
    </rPh>
    <rPh sb="2" eb="5">
      <t>トリシマリヤク</t>
    </rPh>
    <rPh sb="7" eb="9">
      <t>タカナシ</t>
    </rPh>
    <rPh sb="10" eb="11">
      <t>ケン</t>
    </rPh>
    <phoneticPr fontId="23"/>
  </si>
  <si>
    <t>04(7099)1182</t>
  </si>
  <si>
    <t>千葉県鴨川市東町１３４４</t>
    <rPh sb="0" eb="3">
      <t>チバケン</t>
    </rPh>
    <rPh sb="3" eb="6">
      <t>カモガワシ</t>
    </rPh>
    <rPh sb="6" eb="8">
      <t>ヒガシチョウ</t>
    </rPh>
    <phoneticPr fontId="23"/>
  </si>
  <si>
    <t>オルカ鴨川ＦＣ株式会社</t>
    <rPh sb="3" eb="5">
      <t>カモガワ</t>
    </rPh>
    <rPh sb="7" eb="11">
      <t>カブシキガイシャ</t>
    </rPh>
    <phoneticPr fontId="23"/>
  </si>
  <si>
    <t>代表取締役　　亀田　翆香</t>
    <rPh sb="0" eb="2">
      <t>ダイヒョウ</t>
    </rPh>
    <rPh sb="2" eb="5">
      <t>トリシマリヤク</t>
    </rPh>
    <rPh sb="7" eb="9">
      <t>カメダ</t>
    </rPh>
    <rPh sb="10" eb="11">
      <t>スイ</t>
    </rPh>
    <rPh sb="11" eb="12">
      <t>カ</t>
    </rPh>
    <phoneticPr fontId="23"/>
  </si>
  <si>
    <t>04(7099)1456</t>
  </si>
  <si>
    <t>千葉県鴨川市東町１３７４－１</t>
    <rPh sb="0" eb="3">
      <t>チバケン</t>
    </rPh>
    <rPh sb="3" eb="6">
      <t>カモガワシ</t>
    </rPh>
    <rPh sb="6" eb="8">
      <t>ヒガシチョウ</t>
    </rPh>
    <phoneticPr fontId="23"/>
  </si>
  <si>
    <t>亀楽株式会社</t>
    <rPh sb="0" eb="6">
      <t>キラク</t>
    </rPh>
    <phoneticPr fontId="23"/>
  </si>
  <si>
    <t>代表取締役社長　　真田　正博</t>
    <rPh sb="0" eb="7">
      <t>ダイヒョウトリシマリヤクシャチョウ</t>
    </rPh>
    <rPh sb="9" eb="11">
      <t>サナダ</t>
    </rPh>
    <rPh sb="12" eb="14">
      <t>マサヒロ</t>
    </rPh>
    <phoneticPr fontId="23"/>
  </si>
  <si>
    <t>04(7096)6870</t>
  </si>
  <si>
    <t>任意継続被保険者</t>
    <rPh sb="0" eb="2">
      <t>ニンイ</t>
    </rPh>
    <rPh sb="2" eb="4">
      <t>ケイゾク</t>
    </rPh>
    <rPh sb="4" eb="8">
      <t>ヒホケンシャ</t>
    </rPh>
    <phoneticPr fontId="24"/>
  </si>
  <si>
    <t>8501</t>
  </si>
  <si>
    <t>千葉県千葉市美浜区中瀬一丁目３番地</t>
    <rPh sb="0" eb="3">
      <t>チバケン</t>
    </rPh>
    <rPh sb="3" eb="6">
      <t>チバシ</t>
    </rPh>
    <rPh sb="6" eb="9">
      <t>ミハマク</t>
    </rPh>
    <rPh sb="9" eb="11">
      <t>ナカセ</t>
    </rPh>
    <rPh sb="11" eb="12">
      <t>１</t>
    </rPh>
    <rPh sb="12" eb="14">
      <t>チョウメ</t>
    </rPh>
    <rPh sb="15" eb="17">
      <t>バンチ</t>
    </rPh>
    <phoneticPr fontId="23"/>
  </si>
  <si>
    <t>Ｄ棟３階</t>
    <rPh sb="1" eb="2">
      <t>トウ</t>
    </rPh>
    <rPh sb="3" eb="4">
      <t>カイ</t>
    </rPh>
    <phoneticPr fontId="23"/>
  </si>
  <si>
    <t>医療法人社団　亀田会</t>
    <rPh sb="0" eb="2">
      <t>イリョウ</t>
    </rPh>
    <rPh sb="2" eb="4">
      <t>ホウジン</t>
    </rPh>
    <rPh sb="4" eb="6">
      <t>シャダン</t>
    </rPh>
    <rPh sb="7" eb="9">
      <t>カメダ</t>
    </rPh>
    <rPh sb="9" eb="10">
      <t>カイ</t>
    </rPh>
    <phoneticPr fontId="23"/>
  </si>
  <si>
    <t>理事長　　川井　清考</t>
    <rPh sb="0" eb="10">
      <t>リジチョウ</t>
    </rPh>
    <phoneticPr fontId="23"/>
  </si>
  <si>
    <t>043(296)8141</t>
  </si>
  <si>
    <t>296-0124</t>
    <phoneticPr fontId="1"/>
  </si>
  <si>
    <t>261-8501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</si>
</sst>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\ 0\ 0\ 0\ 0\ 0"/>
    <numFmt numFmtId="177" formatCode="0\ 0\ 0\ 0\ \-\ 0\ 0\ 0\ 0\ \-\ 0\ 0\ 0\ 0"/>
    <numFmt numFmtId="178" formatCode="0;;"/>
    <numFmt numFmtId="179" formatCode="0\ 0\ 0\ 0\ \ \ 0\ 0\ 0\ 0\ \ \ 0\ 0\ 0\ 0;;"/>
    <numFmt numFmtId="180" formatCode="General;;"/>
    <numFmt numFmtId="181" formatCode="000"/>
    <numFmt numFmtId="182" formatCode="0000"/>
  </numFmts>
  <fonts count="27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b/>
      <sz val="10"/>
      <color theme="0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.5"/>
      <color theme="1"/>
      <name val="ＭＳ ゴシック"/>
      <family val="2"/>
      <charset val="128"/>
    </font>
    <font>
      <b/>
      <sz val="1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22"/>
      <color theme="1"/>
      <name val="ＭＳ ゴシック"/>
      <family val="2"/>
      <charset val="128"/>
    </font>
    <font>
      <sz val="2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0"/>
      <name val="ＭＳ ゴシック"/>
      <family val="2"/>
      <charset val="128"/>
    </font>
    <font>
      <sz val="10"/>
      <color theme="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0"/>
      <color theme="0" tint="-0.49998474074526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thick">
        <color auto="1"/>
      </top>
      <bottom/>
      <diagonal/>
    </border>
    <border>
      <left style="dashed">
        <color indexed="64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vertical="top"/>
    </xf>
    <xf numFmtId="0" fontId="2" fillId="0" borderId="26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26" xfId="0" applyFont="1" applyBorder="1" applyProtection="1">
      <alignment vertical="center"/>
      <protection locked="0"/>
    </xf>
    <xf numFmtId="0" fontId="4" fillId="0" borderId="26" xfId="0" applyFont="1" applyBorder="1" applyAlignment="1" applyProtection="1">
      <alignment horizontal="right" vertical="center"/>
      <protection locked="0"/>
    </xf>
    <xf numFmtId="0" fontId="5" fillId="0" borderId="26" xfId="0" applyFont="1" applyBorder="1" applyAlignment="1" applyProtection="1">
      <alignment horizontal="right" vertical="center"/>
      <protection locked="0"/>
    </xf>
    <xf numFmtId="0" fontId="5" fillId="0" borderId="29" xfId="0" applyFont="1" applyBorder="1" applyAlignment="1" applyProtection="1">
      <alignment horizontal="right" vertical="center"/>
      <protection locked="0"/>
    </xf>
    <xf numFmtId="0" fontId="8" fillId="0" borderId="8" xfId="0" applyFont="1" applyBorder="1" applyAlignment="1" applyProtection="1">
      <alignment horizontal="center" vertical="center"/>
    </xf>
    <xf numFmtId="178" fontId="8" fillId="0" borderId="9" xfId="0" applyNumberFormat="1" applyFont="1" applyBorder="1" applyAlignment="1" applyProtection="1">
      <alignment horizontal="center" vertical="center"/>
    </xf>
    <xf numFmtId="180" fontId="2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36" xfId="0" applyFont="1" applyBorder="1" applyAlignment="1" applyProtection="1">
      <alignment horizontal="right" vertical="center"/>
    </xf>
    <xf numFmtId="0" fontId="8" fillId="0" borderId="26" xfId="0" applyFont="1" applyBorder="1">
      <alignment vertical="center"/>
    </xf>
    <xf numFmtId="0" fontId="2" fillId="0" borderId="43" xfId="0" applyFont="1" applyBorder="1">
      <alignment vertical="center"/>
    </xf>
    <xf numFmtId="0" fontId="5" fillId="3" borderId="5" xfId="0" applyFont="1" applyFill="1" applyBorder="1" applyAlignment="1">
      <alignment horizont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26" xfId="0" applyFont="1" applyBorder="1" applyAlignment="1">
      <alignment vertical="top"/>
    </xf>
    <xf numFmtId="0" fontId="17" fillId="4" borderId="0" xfId="0" applyFont="1" applyFill="1">
      <alignment vertical="center"/>
    </xf>
    <xf numFmtId="0" fontId="17" fillId="4" borderId="0" xfId="0" applyFont="1" applyFill="1" applyAlignment="1">
      <alignment horizontal="distributed" vertical="center"/>
    </xf>
    <xf numFmtId="58" fontId="17" fillId="4" borderId="0" xfId="0" applyNumberFormat="1" applyFont="1" applyFill="1" applyAlignment="1">
      <alignment horizontal="distributed" vertical="center"/>
    </xf>
    <xf numFmtId="0" fontId="17" fillId="4" borderId="0" xfId="0" applyFont="1" applyFill="1" applyAlignment="1">
      <alignment horizontal="right" vertical="center"/>
    </xf>
    <xf numFmtId="0" fontId="18" fillId="4" borderId="0" xfId="0" applyFont="1" applyFill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quotePrefix="1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Protection="1">
      <alignment vertical="center"/>
      <protection locked="0"/>
    </xf>
    <xf numFmtId="0" fontId="26" fillId="0" borderId="0" xfId="0" applyFont="1">
      <alignment vertical="center"/>
    </xf>
    <xf numFmtId="20" fontId="26" fillId="0" borderId="0" xfId="0" applyNumberFormat="1" applyFont="1">
      <alignment vertical="center"/>
    </xf>
    <xf numFmtId="0" fontId="17" fillId="4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 textRotation="255"/>
    </xf>
    <xf numFmtId="0" fontId="5" fillId="3" borderId="5" xfId="0" applyFont="1" applyFill="1" applyBorder="1" applyAlignment="1">
      <alignment horizontal="center" vertical="center" textRotation="255"/>
    </xf>
    <xf numFmtId="0" fontId="5" fillId="3" borderId="6" xfId="0" applyFont="1" applyFill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176" fontId="11" fillId="0" borderId="0" xfId="0" applyNumberFormat="1" applyFont="1" applyBorder="1" applyAlignment="1" applyProtection="1">
      <alignment horizontal="distributed" vertical="center" justifyLastLine="1"/>
      <protection locked="0"/>
    </xf>
    <xf numFmtId="176" fontId="11" fillId="0" borderId="36" xfId="0" applyNumberFormat="1" applyFont="1" applyBorder="1" applyAlignment="1" applyProtection="1">
      <alignment horizontal="distributed" vertical="center" justifyLastLine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vertical="top"/>
    </xf>
    <xf numFmtId="0" fontId="4" fillId="0" borderId="4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177" fontId="5" fillId="0" borderId="11" xfId="0" applyNumberFormat="1" applyFont="1" applyBorder="1" applyAlignment="1" applyProtection="1">
      <alignment horizontal="center" vertical="center" justifyLastLine="1"/>
      <protection locked="0"/>
    </xf>
    <xf numFmtId="177" fontId="5" fillId="0" borderId="0" xfId="0" applyNumberFormat="1" applyFont="1" applyBorder="1" applyAlignment="1" applyProtection="1">
      <alignment horizontal="center" vertical="center" justifyLastLine="1"/>
      <protection locked="0"/>
    </xf>
    <xf numFmtId="177" fontId="5" fillId="0" borderId="42" xfId="0" applyNumberFormat="1" applyFont="1" applyBorder="1" applyAlignment="1" applyProtection="1">
      <alignment horizontal="center" vertical="center" justifyLastLine="1"/>
      <protection locked="0"/>
    </xf>
    <xf numFmtId="177" fontId="5" fillId="0" borderId="43" xfId="0" applyNumberFormat="1" applyFont="1" applyBorder="1" applyAlignment="1" applyProtection="1">
      <alignment horizontal="center" vertical="center" justifyLastLine="1"/>
      <protection locked="0"/>
    </xf>
    <xf numFmtId="176" fontId="11" fillId="0" borderId="43" xfId="0" applyNumberFormat="1" applyFont="1" applyBorder="1" applyAlignment="1" applyProtection="1">
      <alignment horizontal="distributed" vertical="center" justifyLastLine="1"/>
      <protection locked="0"/>
    </xf>
    <xf numFmtId="176" fontId="11" fillId="0" borderId="44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17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18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19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20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21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22" xfId="0" applyNumberFormat="1" applyFont="1" applyBorder="1" applyAlignment="1" applyProtection="1">
      <alignment horizontal="distributed" vertical="center" justifyLastLine="1"/>
      <protection locked="0"/>
    </xf>
    <xf numFmtId="0" fontId="4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13" fillId="0" borderId="9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7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8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13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14" xfId="0" applyNumberFormat="1" applyFont="1" applyBorder="1" applyAlignment="1" applyProtection="1">
      <alignment horizontal="distributed" vertical="center" justifyLastLine="1"/>
      <protection locked="0"/>
    </xf>
    <xf numFmtId="177" fontId="13" fillId="0" borderId="15" xfId="0" applyNumberFormat="1" applyFont="1" applyBorder="1" applyAlignment="1" applyProtection="1">
      <alignment horizontal="distributed" vertical="center" justifyLastLine="1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vertical="top"/>
    </xf>
    <xf numFmtId="0" fontId="5" fillId="0" borderId="41" xfId="0" applyFont="1" applyBorder="1" applyAlignment="1">
      <alignment vertical="top"/>
    </xf>
    <xf numFmtId="0" fontId="2" fillId="0" borderId="0" xfId="0" applyFont="1" applyBorder="1" applyProtection="1">
      <alignment vertical="center"/>
      <protection locked="0"/>
    </xf>
    <xf numFmtId="0" fontId="2" fillId="0" borderId="38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6" fillId="2" borderId="23" xfId="0" applyFont="1" applyFill="1" applyBorder="1" applyAlignment="1">
      <alignment horizontal="center" vertical="center" textRotation="255"/>
    </xf>
    <xf numFmtId="0" fontId="6" fillId="2" borderId="30" xfId="0" applyFont="1" applyFill="1" applyBorder="1" applyAlignment="1">
      <alignment horizontal="center" vertical="center" textRotation="255"/>
    </xf>
    <xf numFmtId="0" fontId="6" fillId="2" borderId="34" xfId="0" applyFont="1" applyFill="1" applyBorder="1" applyAlignment="1">
      <alignment horizontal="center" vertical="center" textRotation="255"/>
    </xf>
    <xf numFmtId="0" fontId="5" fillId="3" borderId="6" xfId="0" applyFont="1" applyFill="1" applyBorder="1" applyAlignment="1">
      <alignment horizontal="center" vertical="center"/>
    </xf>
    <xf numFmtId="0" fontId="4" fillId="0" borderId="2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4" fillId="0" borderId="36" xfId="0" applyFont="1" applyBorder="1" applyProtection="1">
      <alignment vertical="center"/>
      <protection locked="0"/>
    </xf>
    <xf numFmtId="0" fontId="4" fillId="3" borderId="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179" fontId="13" fillId="0" borderId="17" xfId="0" applyNumberFormat="1" applyFont="1" applyBorder="1" applyAlignment="1" applyProtection="1">
      <alignment horizontal="distributed" vertical="center" justifyLastLine="1"/>
      <protection locked="0"/>
    </xf>
    <xf numFmtId="179" fontId="13" fillId="0" borderId="18" xfId="0" applyNumberFormat="1" applyFont="1" applyBorder="1" applyAlignment="1" applyProtection="1">
      <alignment horizontal="distributed" vertical="center" justifyLastLine="1"/>
      <protection locked="0"/>
    </xf>
    <xf numFmtId="179" fontId="13" fillId="0" borderId="19" xfId="0" applyNumberFormat="1" applyFont="1" applyBorder="1" applyAlignment="1" applyProtection="1">
      <alignment horizontal="distributed" vertical="center" justifyLastLine="1"/>
      <protection locked="0"/>
    </xf>
    <xf numFmtId="179" fontId="13" fillId="0" borderId="20" xfId="0" applyNumberFormat="1" applyFont="1" applyBorder="1" applyAlignment="1" applyProtection="1">
      <alignment horizontal="distributed" vertical="center" justifyLastLine="1"/>
      <protection locked="0"/>
    </xf>
    <xf numFmtId="179" fontId="13" fillId="0" borderId="21" xfId="0" applyNumberFormat="1" applyFont="1" applyBorder="1" applyAlignment="1" applyProtection="1">
      <alignment horizontal="distributed" vertical="center" justifyLastLine="1"/>
      <protection locked="0"/>
    </xf>
    <xf numFmtId="179" fontId="13" fillId="0" borderId="22" xfId="0" applyNumberFormat="1" applyFont="1" applyBorder="1" applyAlignment="1" applyProtection="1">
      <alignment horizontal="distributed" vertical="center" justifyLastLine="1"/>
      <protection locked="0"/>
    </xf>
    <xf numFmtId="181" fontId="2" fillId="0" borderId="7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7" fillId="0" borderId="32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  <protection locked="0"/>
    </xf>
    <xf numFmtId="0" fontId="7" fillId="0" borderId="31" xfId="0" applyFont="1" applyBorder="1" applyAlignment="1" applyProtection="1">
      <alignment vertical="center"/>
      <protection locked="0"/>
    </xf>
    <xf numFmtId="182" fontId="2" fillId="0" borderId="7" xfId="0" applyNumberFormat="1" applyFont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15" fillId="0" borderId="26" xfId="0" applyFont="1" applyBorder="1" applyAlignment="1">
      <alignment horizontal="left" vertical="center"/>
    </xf>
    <xf numFmtId="0" fontId="16" fillId="0" borderId="4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0" fontId="2" fillId="0" borderId="0" xfId="0" applyNumberFormat="1" applyFont="1" applyBorder="1" applyAlignment="1" applyProtection="1">
      <alignment horizontal="left" vertical="center"/>
    </xf>
    <xf numFmtId="180" fontId="2" fillId="0" borderId="12" xfId="0" applyNumberFormat="1" applyFont="1" applyBorder="1" applyAlignment="1" applyProtection="1">
      <alignment horizontal="left" vertical="center"/>
    </xf>
    <xf numFmtId="180" fontId="7" fillId="0" borderId="0" xfId="0" applyNumberFormat="1" applyFont="1" applyBorder="1" applyAlignment="1" applyProtection="1">
      <alignment horizontal="left" vertical="center"/>
    </xf>
    <xf numFmtId="180" fontId="7" fillId="0" borderId="12" xfId="0" applyNumberFormat="1" applyFont="1" applyBorder="1" applyAlignment="1" applyProtection="1">
      <alignment horizontal="left" vertical="center"/>
    </xf>
    <xf numFmtId="0" fontId="2" fillId="0" borderId="11" xfId="0" applyFont="1" applyBorder="1">
      <alignment vertical="center"/>
    </xf>
    <xf numFmtId="180" fontId="2" fillId="0" borderId="14" xfId="0" applyNumberFormat="1" applyFont="1" applyBorder="1" applyAlignment="1" applyProtection="1">
      <alignment horizontal="left" vertical="center"/>
    </xf>
    <xf numFmtId="180" fontId="2" fillId="0" borderId="15" xfId="0" applyNumberFormat="1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180" fontId="2" fillId="0" borderId="7" xfId="0" applyNumberFormat="1" applyFont="1" applyBorder="1" applyAlignment="1" applyProtection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E$23" lockText="1" noThreeD="1"/>
</file>

<file path=xl/ctrlProps/ctrlProp2.xml><?xml version="1.0" encoding="utf-8"?>
<formControlPr xmlns="http://schemas.microsoft.com/office/spreadsheetml/2009/9/main" objectType="CheckBox" fmlaLink="$AE$24" lockText="1" noThreeD="1"/>
</file>

<file path=xl/ctrlProps/ctrlProp3.xml><?xml version="1.0" encoding="utf-8"?>
<formControlPr xmlns="http://schemas.microsoft.com/office/spreadsheetml/2009/9/main" objectType="CheckBox" fmlaLink="$AE$36" lockText="1" noThreeD="1"/>
</file>

<file path=xl/ctrlProps/ctrlProp4.xml><?xml version="1.0" encoding="utf-8"?>
<formControlPr xmlns="http://schemas.microsoft.com/office/spreadsheetml/2009/9/main" objectType="CheckBox" fmlaLink="$AE$37" lockText="1" noThreeD="1"/>
</file>

<file path=xl/ctrlProps/ctrlProp5.xml><?xml version="1.0" encoding="utf-8"?>
<formControlPr xmlns="http://schemas.microsoft.com/office/spreadsheetml/2009/9/main" objectType="CheckBox" fmlaLink="$AE$49" lockText="1" noThreeD="1"/>
</file>

<file path=xl/ctrlProps/ctrlProp6.xml><?xml version="1.0" encoding="utf-8"?>
<formControlPr xmlns="http://schemas.microsoft.com/office/spreadsheetml/2009/9/main" objectType="CheckBox" fmlaLink="$AE$50" lockText="1" noThreeD="1"/>
</file>

<file path=xl/ctrlProps/ctrlProp7.xml><?xml version="1.0" encoding="utf-8"?>
<formControlPr xmlns="http://schemas.microsoft.com/office/spreadsheetml/2009/9/main" objectType="CheckBox" fmlaLink="$AE$17" lockText="1" noThreeD="1"/>
</file>

<file path=xl/ctrlProps/ctrlProp8.xml><?xml version="1.0" encoding="utf-8"?>
<formControlPr xmlns="http://schemas.microsoft.com/office/spreadsheetml/2009/9/main" objectType="CheckBox" fmlaLink="$AE$18" lockText="1" noThreeD="1"/>
</file>

<file path=xl/ctrlProps/ctrlProp9.xml><?xml version="1.0" encoding="utf-8"?>
<formControlPr xmlns="http://schemas.microsoft.com/office/spreadsheetml/2009/9/main" objectType="CheckBox" fmlaLink="$AE$30" lockText="1" noThreeD="1"/>
</file>

<file path=xl/ctrlProps/ctrlProp10.xml><?xml version="1.0" encoding="utf-8"?>
<formControlPr xmlns="http://schemas.microsoft.com/office/spreadsheetml/2009/9/main" objectType="CheckBox" fmlaLink="$AE$31" lockText="1" noThreeD="1"/>
</file>

<file path=xl/ctrlProps/ctrlProp11.xml><?xml version="1.0" encoding="utf-8"?>
<formControlPr xmlns="http://schemas.microsoft.com/office/spreadsheetml/2009/9/main" objectType="CheckBox" fmlaLink="$AE$32" lockText="1" noThreeD="1"/>
</file>

<file path=xl/ctrlProps/ctrlProp12.xml><?xml version="1.0" encoding="utf-8"?>
<formControlPr xmlns="http://schemas.microsoft.com/office/spreadsheetml/2009/9/main" objectType="CheckBox" fmlaLink="$AE$43" lockText="1" noThreeD="1"/>
</file>

<file path=xl/ctrlProps/ctrlProp13.xml><?xml version="1.0" encoding="utf-8"?>
<formControlPr xmlns="http://schemas.microsoft.com/office/spreadsheetml/2009/9/main" objectType="CheckBox" fmlaLink="$AE$44" lockText="1" noThreeD="1"/>
</file>

<file path=xl/ctrlProps/ctrlProp14.xml><?xml version="1.0" encoding="utf-8"?>
<formControlPr xmlns="http://schemas.microsoft.com/office/spreadsheetml/2009/9/main" objectType="CheckBox" fmlaLink="$AE$45" lockText="1" noThreeD="1"/>
</file>

<file path=xl/ctrlProps/ctrlProp15.xml><?xml version="1.0" encoding="utf-8"?>
<formControlPr xmlns="http://schemas.microsoft.com/office/spreadsheetml/2009/9/main" objectType="CheckBox" fmlaLink="$AE$19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17</xdr:row>
      <xdr:rowOff>0</xdr:rowOff>
    </xdr:from>
    <xdr:to>
      <xdr:col>24</xdr:col>
      <xdr:colOff>0</xdr:colOff>
      <xdr:row>19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962650" y="2857500"/>
          <a:ext cx="0" cy="428625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15</xdr:row>
      <xdr:rowOff>152399</xdr:rowOff>
    </xdr:from>
    <xdr:to>
      <xdr:col>25</xdr:col>
      <xdr:colOff>0</xdr:colOff>
      <xdr:row>19</xdr:row>
      <xdr:rowOff>9824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6200775" y="2628899"/>
          <a:ext cx="0" cy="648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16</xdr:row>
      <xdr:rowOff>10552</xdr:rowOff>
    </xdr:from>
    <xdr:to>
      <xdr:col>23</xdr:col>
      <xdr:colOff>0</xdr:colOff>
      <xdr:row>18</xdr:row>
      <xdr:rowOff>211346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814391" y="2975726"/>
          <a:ext cx="0" cy="67290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17</xdr:row>
      <xdr:rowOff>0</xdr:rowOff>
    </xdr:from>
    <xdr:to>
      <xdr:col>26</xdr:col>
      <xdr:colOff>0</xdr:colOff>
      <xdr:row>19</xdr:row>
      <xdr:rowOff>19050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6438900" y="2857500"/>
          <a:ext cx="0" cy="428625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15</xdr:row>
      <xdr:rowOff>152399</xdr:rowOff>
    </xdr:from>
    <xdr:to>
      <xdr:col>27</xdr:col>
      <xdr:colOff>0</xdr:colOff>
      <xdr:row>19</xdr:row>
      <xdr:rowOff>9824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677025" y="2628899"/>
          <a:ext cx="0" cy="648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16</xdr:row>
      <xdr:rowOff>219075</xdr:rowOff>
    </xdr:from>
    <xdr:to>
      <xdr:col>28</xdr:col>
      <xdr:colOff>0</xdr:colOff>
      <xdr:row>19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6915150" y="2847975"/>
          <a:ext cx="0" cy="428625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73715</xdr:colOff>
      <xdr:row>19</xdr:row>
      <xdr:rowOff>8282</xdr:rowOff>
    </xdr:from>
    <xdr:to>
      <xdr:col>6</xdr:col>
      <xdr:colOff>73715</xdr:colOff>
      <xdr:row>21</xdr:row>
      <xdr:rowOff>12456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1804780" y="330476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176419</xdr:colOff>
      <xdr:row>19</xdr:row>
      <xdr:rowOff>3313</xdr:rowOff>
    </xdr:from>
    <xdr:to>
      <xdr:col>7</xdr:col>
      <xdr:colOff>176419</xdr:colOff>
      <xdr:row>21</xdr:row>
      <xdr:rowOff>7487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47680" y="3299791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</xdr:colOff>
      <xdr:row>18</xdr:row>
      <xdr:rowOff>229686</xdr:rowOff>
    </xdr:from>
    <xdr:to>
      <xdr:col>9</xdr:col>
      <xdr:colOff>14080</xdr:colOff>
      <xdr:row>20</xdr:row>
      <xdr:rowOff>225578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2465732" y="3666969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106846</xdr:colOff>
      <xdr:row>19</xdr:row>
      <xdr:rowOff>8282</xdr:rowOff>
    </xdr:from>
    <xdr:to>
      <xdr:col>10</xdr:col>
      <xdr:colOff>106846</xdr:colOff>
      <xdr:row>21</xdr:row>
      <xdr:rowOff>12456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2798694" y="330476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192985</xdr:colOff>
      <xdr:row>19</xdr:row>
      <xdr:rowOff>3312</xdr:rowOff>
    </xdr:from>
    <xdr:to>
      <xdr:col>11</xdr:col>
      <xdr:colOff>192985</xdr:colOff>
      <xdr:row>21</xdr:row>
      <xdr:rowOff>7486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3125028" y="329979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38927</xdr:colOff>
      <xdr:row>18</xdr:row>
      <xdr:rowOff>229685</xdr:rowOff>
    </xdr:from>
    <xdr:to>
      <xdr:col>13</xdr:col>
      <xdr:colOff>38927</xdr:colOff>
      <xdr:row>20</xdr:row>
      <xdr:rowOff>225577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3451362" y="3666968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123411</xdr:colOff>
      <xdr:row>19</xdr:row>
      <xdr:rowOff>8282</xdr:rowOff>
    </xdr:from>
    <xdr:to>
      <xdr:col>14</xdr:col>
      <xdr:colOff>123411</xdr:colOff>
      <xdr:row>21</xdr:row>
      <xdr:rowOff>12456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3776041" y="330476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226115</xdr:colOff>
      <xdr:row>19</xdr:row>
      <xdr:rowOff>3313</xdr:rowOff>
    </xdr:from>
    <xdr:to>
      <xdr:col>15</xdr:col>
      <xdr:colOff>226115</xdr:colOff>
      <xdr:row>21</xdr:row>
      <xdr:rowOff>7487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4118941" y="3299791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63776</xdr:colOff>
      <xdr:row>18</xdr:row>
      <xdr:rowOff>229686</xdr:rowOff>
    </xdr:from>
    <xdr:to>
      <xdr:col>17</xdr:col>
      <xdr:colOff>63776</xdr:colOff>
      <xdr:row>20</xdr:row>
      <xdr:rowOff>225578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4436993" y="3666969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138320</xdr:colOff>
      <xdr:row>18</xdr:row>
      <xdr:rowOff>229685</xdr:rowOff>
    </xdr:from>
    <xdr:to>
      <xdr:col>18</xdr:col>
      <xdr:colOff>138320</xdr:colOff>
      <xdr:row>20</xdr:row>
      <xdr:rowOff>225577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4751733" y="3666968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224458</xdr:colOff>
      <xdr:row>18</xdr:row>
      <xdr:rowOff>224715</xdr:rowOff>
    </xdr:from>
    <xdr:to>
      <xdr:col>19</xdr:col>
      <xdr:colOff>224458</xdr:colOff>
      <xdr:row>20</xdr:row>
      <xdr:rowOff>220607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5078067" y="3661998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68746</xdr:colOff>
      <xdr:row>19</xdr:row>
      <xdr:rowOff>3312</xdr:rowOff>
    </xdr:from>
    <xdr:to>
      <xdr:col>21</xdr:col>
      <xdr:colOff>68746</xdr:colOff>
      <xdr:row>21</xdr:row>
      <xdr:rowOff>7486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>
          <a:off x="5402746" y="329979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154884</xdr:colOff>
      <xdr:row>18</xdr:row>
      <xdr:rowOff>229686</xdr:rowOff>
    </xdr:from>
    <xdr:to>
      <xdr:col>22</xdr:col>
      <xdr:colOff>154884</xdr:colOff>
      <xdr:row>20</xdr:row>
      <xdr:rowOff>225578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5729080" y="3666969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73715</xdr:colOff>
      <xdr:row>22</xdr:row>
      <xdr:rowOff>3252</xdr:rowOff>
    </xdr:from>
    <xdr:to>
      <xdr:col>6</xdr:col>
      <xdr:colOff>73715</xdr:colOff>
      <xdr:row>24</xdr:row>
      <xdr:rowOff>7426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CxnSpPr/>
      </xdr:nvCxnSpPr>
      <xdr:spPr>
        <a:xfrm>
          <a:off x="1804780" y="442616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176419</xdr:colOff>
      <xdr:row>21</xdr:row>
      <xdr:rowOff>72826</xdr:rowOff>
    </xdr:from>
    <xdr:to>
      <xdr:col>7</xdr:col>
      <xdr:colOff>176419</xdr:colOff>
      <xdr:row>24</xdr:row>
      <xdr:rowOff>2457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>
          <a:off x="2147680" y="442119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</xdr:colOff>
      <xdr:row>21</xdr:row>
      <xdr:rowOff>74130</xdr:rowOff>
    </xdr:from>
    <xdr:to>
      <xdr:col>9</xdr:col>
      <xdr:colOff>14080</xdr:colOff>
      <xdr:row>24</xdr:row>
      <xdr:rowOff>3761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CxnSpPr/>
      </xdr:nvCxnSpPr>
      <xdr:spPr>
        <a:xfrm>
          <a:off x="2465732" y="4422500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106846</xdr:colOff>
      <xdr:row>22</xdr:row>
      <xdr:rowOff>3252</xdr:rowOff>
    </xdr:from>
    <xdr:to>
      <xdr:col>10</xdr:col>
      <xdr:colOff>106846</xdr:colOff>
      <xdr:row>24</xdr:row>
      <xdr:rowOff>7426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>
          <a:off x="2798694" y="442616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192985</xdr:colOff>
      <xdr:row>21</xdr:row>
      <xdr:rowOff>72825</xdr:rowOff>
    </xdr:from>
    <xdr:to>
      <xdr:col>11</xdr:col>
      <xdr:colOff>192985</xdr:colOff>
      <xdr:row>24</xdr:row>
      <xdr:rowOff>2456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3125028" y="442119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38927</xdr:colOff>
      <xdr:row>21</xdr:row>
      <xdr:rowOff>74129</xdr:rowOff>
    </xdr:from>
    <xdr:to>
      <xdr:col>13</xdr:col>
      <xdr:colOff>38927</xdr:colOff>
      <xdr:row>24</xdr:row>
      <xdr:rowOff>3760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/>
      </xdr:nvCxnSpPr>
      <xdr:spPr>
        <a:xfrm>
          <a:off x="3451362" y="4422499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123411</xdr:colOff>
      <xdr:row>22</xdr:row>
      <xdr:rowOff>3252</xdr:rowOff>
    </xdr:from>
    <xdr:to>
      <xdr:col>14</xdr:col>
      <xdr:colOff>123411</xdr:colOff>
      <xdr:row>24</xdr:row>
      <xdr:rowOff>7426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CxnSpPr/>
      </xdr:nvCxnSpPr>
      <xdr:spPr>
        <a:xfrm>
          <a:off x="3776041" y="442616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226115</xdr:colOff>
      <xdr:row>21</xdr:row>
      <xdr:rowOff>72826</xdr:rowOff>
    </xdr:from>
    <xdr:to>
      <xdr:col>15</xdr:col>
      <xdr:colOff>226115</xdr:colOff>
      <xdr:row>24</xdr:row>
      <xdr:rowOff>2457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>
          <a:off x="4118941" y="442119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63776</xdr:colOff>
      <xdr:row>21</xdr:row>
      <xdr:rowOff>74130</xdr:rowOff>
    </xdr:from>
    <xdr:to>
      <xdr:col>17</xdr:col>
      <xdr:colOff>63776</xdr:colOff>
      <xdr:row>24</xdr:row>
      <xdr:rowOff>3761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4436993" y="4422500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138320</xdr:colOff>
      <xdr:row>21</xdr:row>
      <xdr:rowOff>74129</xdr:rowOff>
    </xdr:from>
    <xdr:to>
      <xdr:col>18</xdr:col>
      <xdr:colOff>138320</xdr:colOff>
      <xdr:row>24</xdr:row>
      <xdr:rowOff>3760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>
          <a:off x="4751733" y="4422499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224458</xdr:colOff>
      <xdr:row>21</xdr:row>
      <xdr:rowOff>399220</xdr:rowOff>
    </xdr:from>
    <xdr:to>
      <xdr:col>19</xdr:col>
      <xdr:colOff>224458</xdr:colOff>
      <xdr:row>23</xdr:row>
      <xdr:rowOff>229459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5078067" y="3289850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68746</xdr:colOff>
      <xdr:row>21</xdr:row>
      <xdr:rowOff>72825</xdr:rowOff>
    </xdr:from>
    <xdr:to>
      <xdr:col>21</xdr:col>
      <xdr:colOff>68746</xdr:colOff>
      <xdr:row>24</xdr:row>
      <xdr:rowOff>2456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5402746" y="442119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154884</xdr:colOff>
      <xdr:row>21</xdr:row>
      <xdr:rowOff>74130</xdr:rowOff>
    </xdr:from>
    <xdr:to>
      <xdr:col>22</xdr:col>
      <xdr:colOff>154884</xdr:colOff>
      <xdr:row>24</xdr:row>
      <xdr:rowOff>3761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5729080" y="4422500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28</xdr:row>
      <xdr:rowOff>152399</xdr:rowOff>
    </xdr:from>
    <xdr:to>
      <xdr:col>25</xdr:col>
      <xdr:colOff>0</xdr:colOff>
      <xdr:row>32</xdr:row>
      <xdr:rowOff>9824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>
          <a:off x="6294783" y="2623929"/>
          <a:ext cx="0" cy="64924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29</xdr:row>
      <xdr:rowOff>9524</xdr:rowOff>
    </xdr:from>
    <xdr:to>
      <xdr:col>23</xdr:col>
      <xdr:colOff>0</xdr:colOff>
      <xdr:row>31</xdr:row>
      <xdr:rowOff>389611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>
          <a:off x="5814391" y="2635111"/>
          <a:ext cx="0" cy="61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29</xdr:row>
      <xdr:rowOff>215348</xdr:rowOff>
    </xdr:from>
    <xdr:to>
      <xdr:col>26</xdr:col>
      <xdr:colOff>0</xdr:colOff>
      <xdr:row>31</xdr:row>
      <xdr:rowOff>219522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flipH="1">
          <a:off x="6534978" y="4977848"/>
          <a:ext cx="0" cy="468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28</xdr:row>
      <xdr:rowOff>152399</xdr:rowOff>
    </xdr:from>
    <xdr:to>
      <xdr:col>27</xdr:col>
      <xdr:colOff>0</xdr:colOff>
      <xdr:row>32</xdr:row>
      <xdr:rowOff>9824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/>
      </xdr:nvCxnSpPr>
      <xdr:spPr>
        <a:xfrm>
          <a:off x="6775174" y="2623929"/>
          <a:ext cx="0" cy="64924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29</xdr:row>
      <xdr:rowOff>219075</xdr:rowOff>
    </xdr:from>
    <xdr:to>
      <xdr:col>28</xdr:col>
      <xdr:colOff>0</xdr:colOff>
      <xdr:row>32</xdr:row>
      <xdr:rowOff>9525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>
          <a:off x="7015370" y="2844662"/>
          <a:ext cx="0" cy="428211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73715</xdr:colOff>
      <xdr:row>32</xdr:row>
      <xdr:rowOff>8282</xdr:rowOff>
    </xdr:from>
    <xdr:to>
      <xdr:col>6</xdr:col>
      <xdr:colOff>73715</xdr:colOff>
      <xdr:row>34</xdr:row>
      <xdr:rowOff>12456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>
          <a:off x="1804780" y="327163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176419</xdr:colOff>
      <xdr:row>32</xdr:row>
      <xdr:rowOff>3313</xdr:rowOff>
    </xdr:from>
    <xdr:to>
      <xdr:col>7</xdr:col>
      <xdr:colOff>176419</xdr:colOff>
      <xdr:row>34</xdr:row>
      <xdr:rowOff>7487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/>
      </xdr:nvCxnSpPr>
      <xdr:spPr>
        <a:xfrm>
          <a:off x="2147680" y="3266661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</xdr:colOff>
      <xdr:row>31</xdr:row>
      <xdr:rowOff>404191</xdr:rowOff>
    </xdr:from>
    <xdr:to>
      <xdr:col>9</xdr:col>
      <xdr:colOff>14080</xdr:colOff>
      <xdr:row>34</xdr:row>
      <xdr:rowOff>2517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>
          <a:off x="2465732" y="3261691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106846</xdr:colOff>
      <xdr:row>32</xdr:row>
      <xdr:rowOff>8282</xdr:rowOff>
    </xdr:from>
    <xdr:to>
      <xdr:col>10</xdr:col>
      <xdr:colOff>106846</xdr:colOff>
      <xdr:row>34</xdr:row>
      <xdr:rowOff>12456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>
          <a:off x="2798694" y="327163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192985</xdr:colOff>
      <xdr:row>32</xdr:row>
      <xdr:rowOff>3312</xdr:rowOff>
    </xdr:from>
    <xdr:to>
      <xdr:col>11</xdr:col>
      <xdr:colOff>192985</xdr:colOff>
      <xdr:row>34</xdr:row>
      <xdr:rowOff>7486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/>
      </xdr:nvCxnSpPr>
      <xdr:spPr>
        <a:xfrm>
          <a:off x="3125028" y="326666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38927</xdr:colOff>
      <xdr:row>31</xdr:row>
      <xdr:rowOff>404190</xdr:rowOff>
    </xdr:from>
    <xdr:to>
      <xdr:col>13</xdr:col>
      <xdr:colOff>38927</xdr:colOff>
      <xdr:row>34</xdr:row>
      <xdr:rowOff>2516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/>
      </xdr:nvCxnSpPr>
      <xdr:spPr>
        <a:xfrm>
          <a:off x="3451362" y="326169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123411</xdr:colOff>
      <xdr:row>32</xdr:row>
      <xdr:rowOff>8282</xdr:rowOff>
    </xdr:from>
    <xdr:to>
      <xdr:col>14</xdr:col>
      <xdr:colOff>123411</xdr:colOff>
      <xdr:row>34</xdr:row>
      <xdr:rowOff>12456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>
          <a:off x="3776041" y="327163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226115</xdr:colOff>
      <xdr:row>32</xdr:row>
      <xdr:rowOff>3313</xdr:rowOff>
    </xdr:from>
    <xdr:to>
      <xdr:col>15</xdr:col>
      <xdr:colOff>226115</xdr:colOff>
      <xdr:row>34</xdr:row>
      <xdr:rowOff>7487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CxnSpPr/>
      </xdr:nvCxnSpPr>
      <xdr:spPr>
        <a:xfrm>
          <a:off x="4118941" y="3266661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63776</xdr:colOff>
      <xdr:row>31</xdr:row>
      <xdr:rowOff>404191</xdr:rowOff>
    </xdr:from>
    <xdr:to>
      <xdr:col>17</xdr:col>
      <xdr:colOff>63776</xdr:colOff>
      <xdr:row>34</xdr:row>
      <xdr:rowOff>2517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>
          <a:off x="4436993" y="3261691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138320</xdr:colOff>
      <xdr:row>31</xdr:row>
      <xdr:rowOff>404190</xdr:rowOff>
    </xdr:from>
    <xdr:to>
      <xdr:col>18</xdr:col>
      <xdr:colOff>138320</xdr:colOff>
      <xdr:row>34</xdr:row>
      <xdr:rowOff>2516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CxnSpPr/>
      </xdr:nvCxnSpPr>
      <xdr:spPr>
        <a:xfrm>
          <a:off x="4751733" y="326169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224458</xdr:colOff>
      <xdr:row>31</xdr:row>
      <xdr:rowOff>399220</xdr:rowOff>
    </xdr:from>
    <xdr:to>
      <xdr:col>19</xdr:col>
      <xdr:colOff>224458</xdr:colOff>
      <xdr:row>33</xdr:row>
      <xdr:rowOff>229459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CxnSpPr/>
      </xdr:nvCxnSpPr>
      <xdr:spPr>
        <a:xfrm>
          <a:off x="5078067" y="325672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68746</xdr:colOff>
      <xdr:row>32</xdr:row>
      <xdr:rowOff>3312</xdr:rowOff>
    </xdr:from>
    <xdr:to>
      <xdr:col>21</xdr:col>
      <xdr:colOff>68746</xdr:colOff>
      <xdr:row>34</xdr:row>
      <xdr:rowOff>7486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CxnSpPr/>
      </xdr:nvCxnSpPr>
      <xdr:spPr>
        <a:xfrm>
          <a:off x="5402746" y="3266660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154884</xdr:colOff>
      <xdr:row>32</xdr:row>
      <xdr:rowOff>2070</xdr:rowOff>
    </xdr:from>
    <xdr:to>
      <xdr:col>22</xdr:col>
      <xdr:colOff>154884</xdr:colOff>
      <xdr:row>34</xdr:row>
      <xdr:rowOff>2517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CxnSpPr/>
      </xdr:nvCxnSpPr>
      <xdr:spPr>
        <a:xfrm>
          <a:off x="5729080" y="6437657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73715</xdr:colOff>
      <xdr:row>35</xdr:row>
      <xdr:rowOff>3251</xdr:rowOff>
    </xdr:from>
    <xdr:to>
      <xdr:col>6</xdr:col>
      <xdr:colOff>73715</xdr:colOff>
      <xdr:row>37</xdr:row>
      <xdr:rowOff>7425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CxnSpPr/>
      </xdr:nvCxnSpPr>
      <xdr:spPr>
        <a:xfrm>
          <a:off x="1804780" y="724225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176419</xdr:colOff>
      <xdr:row>34</xdr:row>
      <xdr:rowOff>72825</xdr:rowOff>
    </xdr:from>
    <xdr:to>
      <xdr:col>7</xdr:col>
      <xdr:colOff>176419</xdr:colOff>
      <xdr:row>37</xdr:row>
      <xdr:rowOff>2456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CxnSpPr/>
      </xdr:nvCxnSpPr>
      <xdr:spPr>
        <a:xfrm>
          <a:off x="2147680" y="7237282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</xdr:colOff>
      <xdr:row>34</xdr:row>
      <xdr:rowOff>74129</xdr:rowOff>
    </xdr:from>
    <xdr:to>
      <xdr:col>9</xdr:col>
      <xdr:colOff>14080</xdr:colOff>
      <xdr:row>37</xdr:row>
      <xdr:rowOff>3760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CxnSpPr/>
      </xdr:nvCxnSpPr>
      <xdr:spPr>
        <a:xfrm>
          <a:off x="2465732" y="723858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106846</xdr:colOff>
      <xdr:row>35</xdr:row>
      <xdr:rowOff>3251</xdr:rowOff>
    </xdr:from>
    <xdr:to>
      <xdr:col>10</xdr:col>
      <xdr:colOff>106846</xdr:colOff>
      <xdr:row>37</xdr:row>
      <xdr:rowOff>7425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CxnSpPr/>
      </xdr:nvCxnSpPr>
      <xdr:spPr>
        <a:xfrm>
          <a:off x="2798694" y="724225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192985</xdr:colOff>
      <xdr:row>34</xdr:row>
      <xdr:rowOff>72824</xdr:rowOff>
    </xdr:from>
    <xdr:to>
      <xdr:col>11</xdr:col>
      <xdr:colOff>192985</xdr:colOff>
      <xdr:row>37</xdr:row>
      <xdr:rowOff>2455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>
          <a:off x="3125028" y="723728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38927</xdr:colOff>
      <xdr:row>34</xdr:row>
      <xdr:rowOff>74128</xdr:rowOff>
    </xdr:from>
    <xdr:to>
      <xdr:col>13</xdr:col>
      <xdr:colOff>38927</xdr:colOff>
      <xdr:row>37</xdr:row>
      <xdr:rowOff>3759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CxnSpPr/>
      </xdr:nvCxnSpPr>
      <xdr:spPr>
        <a:xfrm>
          <a:off x="3451362" y="723858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123411</xdr:colOff>
      <xdr:row>35</xdr:row>
      <xdr:rowOff>3251</xdr:rowOff>
    </xdr:from>
    <xdr:to>
      <xdr:col>14</xdr:col>
      <xdr:colOff>123411</xdr:colOff>
      <xdr:row>37</xdr:row>
      <xdr:rowOff>7425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CxnSpPr/>
      </xdr:nvCxnSpPr>
      <xdr:spPr>
        <a:xfrm>
          <a:off x="3776041" y="724225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226115</xdr:colOff>
      <xdr:row>34</xdr:row>
      <xdr:rowOff>72825</xdr:rowOff>
    </xdr:from>
    <xdr:to>
      <xdr:col>15</xdr:col>
      <xdr:colOff>226115</xdr:colOff>
      <xdr:row>37</xdr:row>
      <xdr:rowOff>2456</xdr:rowOff>
    </xdr:to>
    <xdr:cxnSp macro="">
      <xdr:nvCxnSpPr>
        <xdr:cNvPr id="75" name="直線コネクタ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CxnSpPr/>
      </xdr:nvCxnSpPr>
      <xdr:spPr>
        <a:xfrm>
          <a:off x="4118941" y="7237282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63776</xdr:colOff>
      <xdr:row>34</xdr:row>
      <xdr:rowOff>74129</xdr:rowOff>
    </xdr:from>
    <xdr:to>
      <xdr:col>17</xdr:col>
      <xdr:colOff>63776</xdr:colOff>
      <xdr:row>37</xdr:row>
      <xdr:rowOff>3760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CxnSpPr/>
      </xdr:nvCxnSpPr>
      <xdr:spPr>
        <a:xfrm>
          <a:off x="4436993" y="723858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138320</xdr:colOff>
      <xdr:row>34</xdr:row>
      <xdr:rowOff>74128</xdr:rowOff>
    </xdr:from>
    <xdr:to>
      <xdr:col>18</xdr:col>
      <xdr:colOff>138320</xdr:colOff>
      <xdr:row>37</xdr:row>
      <xdr:rowOff>3759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CxnSpPr/>
      </xdr:nvCxnSpPr>
      <xdr:spPr>
        <a:xfrm>
          <a:off x="4751733" y="723858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224458</xdr:colOff>
      <xdr:row>34</xdr:row>
      <xdr:rowOff>399220</xdr:rowOff>
    </xdr:from>
    <xdr:to>
      <xdr:col>19</xdr:col>
      <xdr:colOff>224458</xdr:colOff>
      <xdr:row>36</xdr:row>
      <xdr:rowOff>229459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CxnSpPr/>
      </xdr:nvCxnSpPr>
      <xdr:spPr>
        <a:xfrm>
          <a:off x="5078067" y="3802544"/>
          <a:ext cx="0" cy="460545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68746</xdr:colOff>
      <xdr:row>34</xdr:row>
      <xdr:rowOff>72824</xdr:rowOff>
    </xdr:from>
    <xdr:to>
      <xdr:col>21</xdr:col>
      <xdr:colOff>68746</xdr:colOff>
      <xdr:row>37</xdr:row>
      <xdr:rowOff>2455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>
          <a:off x="5402746" y="723728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154884</xdr:colOff>
      <xdr:row>34</xdr:row>
      <xdr:rowOff>74129</xdr:rowOff>
    </xdr:from>
    <xdr:to>
      <xdr:col>22</xdr:col>
      <xdr:colOff>154884</xdr:colOff>
      <xdr:row>37</xdr:row>
      <xdr:rowOff>3760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CxnSpPr/>
      </xdr:nvCxnSpPr>
      <xdr:spPr>
        <a:xfrm>
          <a:off x="5729080" y="723858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3312</xdr:colOff>
      <xdr:row>30</xdr:row>
      <xdr:rowOff>3313</xdr:rowOff>
    </xdr:from>
    <xdr:to>
      <xdr:col>24</xdr:col>
      <xdr:colOff>3312</xdr:colOff>
      <xdr:row>31</xdr:row>
      <xdr:rowOff>239400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CxnSpPr/>
      </xdr:nvCxnSpPr>
      <xdr:spPr>
        <a:xfrm flipH="1">
          <a:off x="6057899" y="4997726"/>
          <a:ext cx="0" cy="468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41</xdr:row>
      <xdr:rowOff>152399</xdr:rowOff>
    </xdr:from>
    <xdr:to>
      <xdr:col>25</xdr:col>
      <xdr:colOff>0</xdr:colOff>
      <xdr:row>45</xdr:row>
      <xdr:rowOff>9824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CxnSpPr/>
      </xdr:nvCxnSpPr>
      <xdr:spPr>
        <a:xfrm>
          <a:off x="6294783" y="4669734"/>
          <a:ext cx="0" cy="71550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42</xdr:row>
      <xdr:rowOff>9524</xdr:rowOff>
    </xdr:from>
    <xdr:to>
      <xdr:col>23</xdr:col>
      <xdr:colOff>0</xdr:colOff>
      <xdr:row>44</xdr:row>
      <xdr:rowOff>389611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5814391" y="4680915"/>
          <a:ext cx="0" cy="69151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42</xdr:row>
      <xdr:rowOff>215348</xdr:rowOff>
    </xdr:from>
    <xdr:to>
      <xdr:col>26</xdr:col>
      <xdr:colOff>0</xdr:colOff>
      <xdr:row>44</xdr:row>
      <xdr:rowOff>219522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CxnSpPr/>
      </xdr:nvCxnSpPr>
      <xdr:spPr>
        <a:xfrm flipH="1">
          <a:off x="6534978" y="4886739"/>
          <a:ext cx="0" cy="468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41</xdr:row>
      <xdr:rowOff>152399</xdr:rowOff>
    </xdr:from>
    <xdr:to>
      <xdr:col>27</xdr:col>
      <xdr:colOff>0</xdr:colOff>
      <xdr:row>45</xdr:row>
      <xdr:rowOff>9824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CxnSpPr/>
      </xdr:nvCxnSpPr>
      <xdr:spPr>
        <a:xfrm>
          <a:off x="6775174" y="4669734"/>
          <a:ext cx="0" cy="71550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42</xdr:row>
      <xdr:rowOff>219075</xdr:rowOff>
    </xdr:from>
    <xdr:to>
      <xdr:col>28</xdr:col>
      <xdr:colOff>0</xdr:colOff>
      <xdr:row>45</xdr:row>
      <xdr:rowOff>9525</xdr:rowOff>
    </xdr:to>
    <xdr:cxnSp macro="">
      <xdr:nvCxnSpPr>
        <xdr:cNvPr id="88" name="直線コネクタ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CxnSpPr/>
      </xdr:nvCxnSpPr>
      <xdr:spPr>
        <a:xfrm>
          <a:off x="7015370" y="4890466"/>
          <a:ext cx="0" cy="494472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73715</xdr:colOff>
      <xdr:row>45</xdr:row>
      <xdr:rowOff>8282</xdr:rowOff>
    </xdr:from>
    <xdr:to>
      <xdr:col>6</xdr:col>
      <xdr:colOff>73715</xdr:colOff>
      <xdr:row>47</xdr:row>
      <xdr:rowOff>12456</xdr:rowOff>
    </xdr:to>
    <xdr:cxnSp macro="">
      <xdr:nvCxnSpPr>
        <xdr:cNvPr id="89" name="直線コネクタ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CxnSpPr/>
      </xdr:nvCxnSpPr>
      <xdr:spPr>
        <a:xfrm>
          <a:off x="1804780" y="5383695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176419</xdr:colOff>
      <xdr:row>45</xdr:row>
      <xdr:rowOff>3313</xdr:rowOff>
    </xdr:from>
    <xdr:to>
      <xdr:col>7</xdr:col>
      <xdr:colOff>176419</xdr:colOff>
      <xdr:row>47</xdr:row>
      <xdr:rowOff>7487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CxnSpPr/>
      </xdr:nvCxnSpPr>
      <xdr:spPr>
        <a:xfrm>
          <a:off x="2147680" y="5378726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</xdr:colOff>
      <xdr:row>44</xdr:row>
      <xdr:rowOff>404191</xdr:rowOff>
    </xdr:from>
    <xdr:to>
      <xdr:col>9</xdr:col>
      <xdr:colOff>14080</xdr:colOff>
      <xdr:row>47</xdr:row>
      <xdr:rowOff>2517</xdr:rowOff>
    </xdr:to>
    <xdr:cxnSp macro="">
      <xdr:nvCxnSpPr>
        <xdr:cNvPr id="91" name="直線コネクタ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CxnSpPr/>
      </xdr:nvCxnSpPr>
      <xdr:spPr>
        <a:xfrm>
          <a:off x="2465732" y="5377483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106846</xdr:colOff>
      <xdr:row>45</xdr:row>
      <xdr:rowOff>8282</xdr:rowOff>
    </xdr:from>
    <xdr:to>
      <xdr:col>10</xdr:col>
      <xdr:colOff>106846</xdr:colOff>
      <xdr:row>47</xdr:row>
      <xdr:rowOff>12456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CxnSpPr/>
      </xdr:nvCxnSpPr>
      <xdr:spPr>
        <a:xfrm>
          <a:off x="2798694" y="5383695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192985</xdr:colOff>
      <xdr:row>45</xdr:row>
      <xdr:rowOff>3312</xdr:rowOff>
    </xdr:from>
    <xdr:to>
      <xdr:col>11</xdr:col>
      <xdr:colOff>192985</xdr:colOff>
      <xdr:row>47</xdr:row>
      <xdr:rowOff>7486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125028" y="5378725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38927</xdr:colOff>
      <xdr:row>44</xdr:row>
      <xdr:rowOff>404190</xdr:rowOff>
    </xdr:from>
    <xdr:to>
      <xdr:col>13</xdr:col>
      <xdr:colOff>38927</xdr:colOff>
      <xdr:row>47</xdr:row>
      <xdr:rowOff>2516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CxnSpPr/>
      </xdr:nvCxnSpPr>
      <xdr:spPr>
        <a:xfrm>
          <a:off x="3451362" y="5377482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123411</xdr:colOff>
      <xdr:row>45</xdr:row>
      <xdr:rowOff>8282</xdr:rowOff>
    </xdr:from>
    <xdr:to>
      <xdr:col>14</xdr:col>
      <xdr:colOff>123411</xdr:colOff>
      <xdr:row>47</xdr:row>
      <xdr:rowOff>12456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CxnSpPr/>
      </xdr:nvCxnSpPr>
      <xdr:spPr>
        <a:xfrm>
          <a:off x="3776041" y="5383695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226115</xdr:colOff>
      <xdr:row>45</xdr:row>
      <xdr:rowOff>3313</xdr:rowOff>
    </xdr:from>
    <xdr:to>
      <xdr:col>15</xdr:col>
      <xdr:colOff>226115</xdr:colOff>
      <xdr:row>47</xdr:row>
      <xdr:rowOff>7487</xdr:rowOff>
    </xdr:to>
    <xdr:cxnSp macro="">
      <xdr:nvCxnSpPr>
        <xdr:cNvPr id="96" name="直線コネクタ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4118941" y="5378726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63776</xdr:colOff>
      <xdr:row>44</xdr:row>
      <xdr:rowOff>404191</xdr:rowOff>
    </xdr:from>
    <xdr:to>
      <xdr:col>17</xdr:col>
      <xdr:colOff>63776</xdr:colOff>
      <xdr:row>47</xdr:row>
      <xdr:rowOff>2517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4436993" y="5377483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138320</xdr:colOff>
      <xdr:row>44</xdr:row>
      <xdr:rowOff>404190</xdr:rowOff>
    </xdr:from>
    <xdr:to>
      <xdr:col>18</xdr:col>
      <xdr:colOff>138320</xdr:colOff>
      <xdr:row>47</xdr:row>
      <xdr:rowOff>2516</xdr:rowOff>
    </xdr:to>
    <xdr:cxnSp macro="">
      <xdr:nvCxnSpPr>
        <xdr:cNvPr id="98" name="直線コネクタ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4751733" y="5377482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224458</xdr:colOff>
      <xdr:row>44</xdr:row>
      <xdr:rowOff>399220</xdr:rowOff>
    </xdr:from>
    <xdr:to>
      <xdr:col>19</xdr:col>
      <xdr:colOff>224458</xdr:colOff>
      <xdr:row>46</xdr:row>
      <xdr:rowOff>229459</xdr:rowOff>
    </xdr:to>
    <xdr:cxnSp macro="">
      <xdr:nvCxnSpPr>
        <xdr:cNvPr id="99" name="直線コネクタ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CxnSpPr/>
      </xdr:nvCxnSpPr>
      <xdr:spPr>
        <a:xfrm>
          <a:off x="5078067" y="5372512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68746</xdr:colOff>
      <xdr:row>45</xdr:row>
      <xdr:rowOff>3312</xdr:rowOff>
    </xdr:from>
    <xdr:to>
      <xdr:col>21</xdr:col>
      <xdr:colOff>68746</xdr:colOff>
      <xdr:row>47</xdr:row>
      <xdr:rowOff>7486</xdr:rowOff>
    </xdr:to>
    <xdr:cxnSp macro="">
      <xdr:nvCxnSpPr>
        <xdr:cNvPr id="100" name="直線コネクタ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CxnSpPr/>
      </xdr:nvCxnSpPr>
      <xdr:spPr>
        <a:xfrm>
          <a:off x="5402746" y="5378725"/>
          <a:ext cx="0" cy="468000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154884</xdr:colOff>
      <xdr:row>45</xdr:row>
      <xdr:rowOff>2070</xdr:rowOff>
    </xdr:from>
    <xdr:to>
      <xdr:col>22</xdr:col>
      <xdr:colOff>154884</xdr:colOff>
      <xdr:row>47</xdr:row>
      <xdr:rowOff>2517</xdr:rowOff>
    </xdr:to>
    <xdr:cxnSp macro="">
      <xdr:nvCxnSpPr>
        <xdr:cNvPr id="101" name="直線コネクタ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>
          <a:off x="5729080" y="8789918"/>
          <a:ext cx="0" cy="464273"/>
        </a:xfrm>
        <a:prstGeom prst="line">
          <a:avLst/>
        </a:prstGeom>
        <a:ln w="1905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73715</xdr:colOff>
      <xdr:row>48</xdr:row>
      <xdr:rowOff>11534</xdr:rowOff>
    </xdr:from>
    <xdr:to>
      <xdr:col>6</xdr:col>
      <xdr:colOff>73715</xdr:colOff>
      <xdr:row>50</xdr:row>
      <xdr:rowOff>15708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CxnSpPr/>
      </xdr:nvCxnSpPr>
      <xdr:spPr>
        <a:xfrm>
          <a:off x="1804780" y="1006662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176419</xdr:colOff>
      <xdr:row>48</xdr:row>
      <xdr:rowOff>6565</xdr:rowOff>
    </xdr:from>
    <xdr:to>
      <xdr:col>7</xdr:col>
      <xdr:colOff>176419</xdr:colOff>
      <xdr:row>50</xdr:row>
      <xdr:rowOff>10739</xdr:rowOff>
    </xdr:to>
    <xdr:cxnSp macro="">
      <xdr:nvCxnSpPr>
        <xdr:cNvPr id="103" name="直線コネクタ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>
          <a:off x="2147680" y="10061652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</xdr:colOff>
      <xdr:row>48</xdr:row>
      <xdr:rowOff>7869</xdr:rowOff>
    </xdr:from>
    <xdr:to>
      <xdr:col>9</xdr:col>
      <xdr:colOff>14080</xdr:colOff>
      <xdr:row>50</xdr:row>
      <xdr:rowOff>12043</xdr:rowOff>
    </xdr:to>
    <xdr:cxnSp macro="">
      <xdr:nvCxnSpPr>
        <xdr:cNvPr id="104" name="直線コネクタ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CxnSpPr/>
      </xdr:nvCxnSpPr>
      <xdr:spPr>
        <a:xfrm>
          <a:off x="2465732" y="1006295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106846</xdr:colOff>
      <xdr:row>48</xdr:row>
      <xdr:rowOff>11534</xdr:rowOff>
    </xdr:from>
    <xdr:to>
      <xdr:col>10</xdr:col>
      <xdr:colOff>106846</xdr:colOff>
      <xdr:row>50</xdr:row>
      <xdr:rowOff>15708</xdr:rowOff>
    </xdr:to>
    <xdr:cxnSp macro="">
      <xdr:nvCxnSpPr>
        <xdr:cNvPr id="105" name="直線コネクタ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CxnSpPr/>
      </xdr:nvCxnSpPr>
      <xdr:spPr>
        <a:xfrm>
          <a:off x="2798694" y="1006662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192985</xdr:colOff>
      <xdr:row>48</xdr:row>
      <xdr:rowOff>6564</xdr:rowOff>
    </xdr:from>
    <xdr:to>
      <xdr:col>11</xdr:col>
      <xdr:colOff>192985</xdr:colOff>
      <xdr:row>50</xdr:row>
      <xdr:rowOff>10738</xdr:rowOff>
    </xdr:to>
    <xdr:cxnSp macro="">
      <xdr:nvCxnSpPr>
        <xdr:cNvPr id="106" name="直線コネクタ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CxnSpPr/>
      </xdr:nvCxnSpPr>
      <xdr:spPr>
        <a:xfrm>
          <a:off x="3125028" y="1006165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38927</xdr:colOff>
      <xdr:row>48</xdr:row>
      <xdr:rowOff>7868</xdr:rowOff>
    </xdr:from>
    <xdr:to>
      <xdr:col>13</xdr:col>
      <xdr:colOff>38927</xdr:colOff>
      <xdr:row>50</xdr:row>
      <xdr:rowOff>12042</xdr:rowOff>
    </xdr:to>
    <xdr:cxnSp macro="">
      <xdr:nvCxnSpPr>
        <xdr:cNvPr id="107" name="直線コネクタ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CxnSpPr/>
      </xdr:nvCxnSpPr>
      <xdr:spPr>
        <a:xfrm>
          <a:off x="3451362" y="1006295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123411</xdr:colOff>
      <xdr:row>48</xdr:row>
      <xdr:rowOff>11534</xdr:rowOff>
    </xdr:from>
    <xdr:to>
      <xdr:col>14</xdr:col>
      <xdr:colOff>123411</xdr:colOff>
      <xdr:row>50</xdr:row>
      <xdr:rowOff>15708</xdr:rowOff>
    </xdr:to>
    <xdr:cxnSp macro="">
      <xdr:nvCxnSpPr>
        <xdr:cNvPr id="108" name="直線コネクタ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CxnSpPr/>
      </xdr:nvCxnSpPr>
      <xdr:spPr>
        <a:xfrm>
          <a:off x="3776041" y="1006662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226115</xdr:colOff>
      <xdr:row>48</xdr:row>
      <xdr:rowOff>6565</xdr:rowOff>
    </xdr:from>
    <xdr:to>
      <xdr:col>15</xdr:col>
      <xdr:colOff>226115</xdr:colOff>
      <xdr:row>50</xdr:row>
      <xdr:rowOff>10739</xdr:rowOff>
    </xdr:to>
    <xdr:cxnSp macro="">
      <xdr:nvCxnSpPr>
        <xdr:cNvPr id="109" name="直線コネクタ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CxnSpPr/>
      </xdr:nvCxnSpPr>
      <xdr:spPr>
        <a:xfrm>
          <a:off x="4118941" y="10061652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63776</xdr:colOff>
      <xdr:row>48</xdr:row>
      <xdr:rowOff>7869</xdr:rowOff>
    </xdr:from>
    <xdr:to>
      <xdr:col>17</xdr:col>
      <xdr:colOff>63776</xdr:colOff>
      <xdr:row>50</xdr:row>
      <xdr:rowOff>12043</xdr:rowOff>
    </xdr:to>
    <xdr:cxnSp macro="">
      <xdr:nvCxnSpPr>
        <xdr:cNvPr id="110" name="直線コネクタ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CxnSpPr/>
      </xdr:nvCxnSpPr>
      <xdr:spPr>
        <a:xfrm>
          <a:off x="4436993" y="1006295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138320</xdr:colOff>
      <xdr:row>48</xdr:row>
      <xdr:rowOff>7868</xdr:rowOff>
    </xdr:from>
    <xdr:to>
      <xdr:col>18</xdr:col>
      <xdr:colOff>138320</xdr:colOff>
      <xdr:row>50</xdr:row>
      <xdr:rowOff>12042</xdr:rowOff>
    </xdr:to>
    <xdr:cxnSp macro="">
      <xdr:nvCxnSpPr>
        <xdr:cNvPr id="111" name="直線コネクタ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CxnSpPr/>
      </xdr:nvCxnSpPr>
      <xdr:spPr>
        <a:xfrm>
          <a:off x="4751733" y="10062955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224458</xdr:colOff>
      <xdr:row>47</xdr:row>
      <xdr:rowOff>399220</xdr:rowOff>
    </xdr:from>
    <xdr:to>
      <xdr:col>19</xdr:col>
      <xdr:colOff>224458</xdr:colOff>
      <xdr:row>49</xdr:row>
      <xdr:rowOff>229459</xdr:rowOff>
    </xdr:to>
    <xdr:cxnSp macro="">
      <xdr:nvCxnSpPr>
        <xdr:cNvPr id="112" name="直線コネクタ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>
          <a:off x="5078067" y="5914609"/>
          <a:ext cx="0" cy="460546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68746</xdr:colOff>
      <xdr:row>48</xdr:row>
      <xdr:rowOff>6564</xdr:rowOff>
    </xdr:from>
    <xdr:to>
      <xdr:col>21</xdr:col>
      <xdr:colOff>68746</xdr:colOff>
      <xdr:row>50</xdr:row>
      <xdr:rowOff>10738</xdr:rowOff>
    </xdr:to>
    <xdr:cxnSp macro="">
      <xdr:nvCxnSpPr>
        <xdr:cNvPr id="113" name="直線コネクタ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CxnSpPr/>
      </xdr:nvCxnSpPr>
      <xdr:spPr>
        <a:xfrm>
          <a:off x="5402746" y="10061651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154884</xdr:colOff>
      <xdr:row>48</xdr:row>
      <xdr:rowOff>7869</xdr:rowOff>
    </xdr:from>
    <xdr:to>
      <xdr:col>22</xdr:col>
      <xdr:colOff>154884</xdr:colOff>
      <xdr:row>50</xdr:row>
      <xdr:rowOff>12043</xdr:rowOff>
    </xdr:to>
    <xdr:cxnSp macro="">
      <xdr:nvCxnSpPr>
        <xdr:cNvPr id="114" name="直線コネクタ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>
          <a:off x="5729080" y="10062956"/>
          <a:ext cx="0" cy="468000"/>
        </a:xfrm>
        <a:prstGeom prst="line">
          <a:avLst/>
        </a:prstGeom>
        <a:ln w="9525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3312</xdr:colOff>
      <xdr:row>43</xdr:row>
      <xdr:rowOff>3313</xdr:rowOff>
    </xdr:from>
    <xdr:to>
      <xdr:col>24</xdr:col>
      <xdr:colOff>3312</xdr:colOff>
      <xdr:row>44</xdr:row>
      <xdr:rowOff>239400</xdr:rowOff>
    </xdr:to>
    <xdr:cxnSp macro="">
      <xdr:nvCxnSpPr>
        <xdr:cNvPr id="115" name="直線コネクタ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CxnSpPr/>
      </xdr:nvCxnSpPr>
      <xdr:spPr>
        <a:xfrm flipH="1">
          <a:off x="6057899" y="4906617"/>
          <a:ext cx="0" cy="468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157369</xdr:colOff>
      <xdr:row>19</xdr:row>
      <xdr:rowOff>165652</xdr:rowOff>
    </xdr:from>
    <xdr:to>
      <xdr:col>11</xdr:col>
      <xdr:colOff>157370</xdr:colOff>
      <xdr:row>20</xdr:row>
      <xdr:rowOff>132522</xdr:rowOff>
    </xdr:to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/>
      </xdr:nvSpPr>
      <xdr:spPr>
        <a:xfrm>
          <a:off x="2849217" y="3337891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17</xdr:col>
      <xdr:colOff>102704</xdr:colOff>
      <xdr:row>19</xdr:row>
      <xdr:rowOff>152400</xdr:rowOff>
    </xdr:from>
    <xdr:to>
      <xdr:col>18</xdr:col>
      <xdr:colOff>102704</xdr:colOff>
      <xdr:row>20</xdr:row>
      <xdr:rowOff>119270</xdr:rowOff>
    </xdr:to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/>
      </xdr:nvSpPr>
      <xdr:spPr>
        <a:xfrm>
          <a:off x="4475921" y="3324639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10</xdr:col>
      <xdr:colOff>160682</xdr:colOff>
      <xdr:row>22</xdr:row>
      <xdr:rowOff>160682</xdr:rowOff>
    </xdr:from>
    <xdr:to>
      <xdr:col>11</xdr:col>
      <xdr:colOff>160683</xdr:colOff>
      <xdr:row>23</xdr:row>
      <xdr:rowOff>127552</xdr:rowOff>
    </xdr:to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/>
      </xdr:nvSpPr>
      <xdr:spPr>
        <a:xfrm>
          <a:off x="2852530" y="3871291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17</xdr:col>
      <xdr:colOff>106017</xdr:colOff>
      <xdr:row>22</xdr:row>
      <xdr:rowOff>147430</xdr:rowOff>
    </xdr:from>
    <xdr:to>
      <xdr:col>18</xdr:col>
      <xdr:colOff>106017</xdr:colOff>
      <xdr:row>23</xdr:row>
      <xdr:rowOff>114300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/>
      </xdr:nvSpPr>
      <xdr:spPr>
        <a:xfrm>
          <a:off x="4479234" y="3858039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10</xdr:col>
      <xdr:colOff>160682</xdr:colOff>
      <xdr:row>32</xdr:row>
      <xdr:rowOff>177248</xdr:rowOff>
    </xdr:from>
    <xdr:to>
      <xdr:col>11</xdr:col>
      <xdr:colOff>160683</xdr:colOff>
      <xdr:row>33</xdr:row>
      <xdr:rowOff>144118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/>
      </xdr:nvSpPr>
      <xdr:spPr>
        <a:xfrm>
          <a:off x="2852530" y="5552661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17</xdr:col>
      <xdr:colOff>106017</xdr:colOff>
      <xdr:row>32</xdr:row>
      <xdr:rowOff>163996</xdr:rowOff>
    </xdr:from>
    <xdr:to>
      <xdr:col>18</xdr:col>
      <xdr:colOff>106017</xdr:colOff>
      <xdr:row>33</xdr:row>
      <xdr:rowOff>130866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/>
      </xdr:nvSpPr>
      <xdr:spPr>
        <a:xfrm>
          <a:off x="4479234" y="5539409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10</xdr:col>
      <xdr:colOff>163995</xdr:colOff>
      <xdr:row>35</xdr:row>
      <xdr:rowOff>172278</xdr:rowOff>
    </xdr:from>
    <xdr:to>
      <xdr:col>11</xdr:col>
      <xdr:colOff>163996</xdr:colOff>
      <xdr:row>36</xdr:row>
      <xdr:rowOff>139148</xdr:rowOff>
    </xdr:to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/>
      </xdr:nvSpPr>
      <xdr:spPr>
        <a:xfrm>
          <a:off x="2855843" y="6086061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17</xdr:col>
      <xdr:colOff>109330</xdr:colOff>
      <xdr:row>35</xdr:row>
      <xdr:rowOff>159026</xdr:rowOff>
    </xdr:from>
    <xdr:to>
      <xdr:col>18</xdr:col>
      <xdr:colOff>109330</xdr:colOff>
      <xdr:row>36</xdr:row>
      <xdr:rowOff>125896</xdr:rowOff>
    </xdr:to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/>
      </xdr:nvSpPr>
      <xdr:spPr>
        <a:xfrm>
          <a:off x="4482547" y="6072809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10</xdr:col>
      <xdr:colOff>155712</xdr:colOff>
      <xdr:row>45</xdr:row>
      <xdr:rowOff>147431</xdr:rowOff>
    </xdr:from>
    <xdr:to>
      <xdr:col>11</xdr:col>
      <xdr:colOff>155713</xdr:colOff>
      <xdr:row>46</xdr:row>
      <xdr:rowOff>114301</xdr:rowOff>
    </xdr:to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/>
      </xdr:nvSpPr>
      <xdr:spPr>
        <a:xfrm>
          <a:off x="2847560" y="7726018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17</xdr:col>
      <xdr:colOff>101047</xdr:colOff>
      <xdr:row>45</xdr:row>
      <xdr:rowOff>134179</xdr:rowOff>
    </xdr:from>
    <xdr:to>
      <xdr:col>18</xdr:col>
      <xdr:colOff>101047</xdr:colOff>
      <xdr:row>46</xdr:row>
      <xdr:rowOff>101049</xdr:rowOff>
    </xdr:to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/>
      </xdr:nvSpPr>
      <xdr:spPr>
        <a:xfrm>
          <a:off x="4474264" y="7712766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10</xdr:col>
      <xdr:colOff>159025</xdr:colOff>
      <xdr:row>48</xdr:row>
      <xdr:rowOff>142461</xdr:rowOff>
    </xdr:from>
    <xdr:to>
      <xdr:col>11</xdr:col>
      <xdr:colOff>159026</xdr:colOff>
      <xdr:row>49</xdr:row>
      <xdr:rowOff>109331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/>
      </xdr:nvSpPr>
      <xdr:spPr>
        <a:xfrm>
          <a:off x="2850873" y="8259418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xdr:twoCellAnchor>
    <xdr:from>
      <xdr:col>17</xdr:col>
      <xdr:colOff>104360</xdr:colOff>
      <xdr:row>48</xdr:row>
      <xdr:rowOff>129209</xdr:rowOff>
    </xdr:from>
    <xdr:to>
      <xdr:col>18</xdr:col>
      <xdr:colOff>104360</xdr:colOff>
      <xdr:row>49</xdr:row>
      <xdr:rowOff>96079</xdr:rowOff>
    </xdr:to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/>
      </xdr:nvSpPr>
      <xdr:spPr>
        <a:xfrm>
          <a:off x="4477577" y="8246166"/>
          <a:ext cx="240196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－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21</xdr:row>
          <xdr:rowOff>60960</xdr:rowOff>
        </xdr:from>
        <xdr:to>
          <xdr:col>27</xdr:col>
          <xdr:colOff>83820</xdr:colOff>
          <xdr:row>23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22</xdr:row>
          <xdr:rowOff>228600</xdr:rowOff>
        </xdr:from>
        <xdr:to>
          <xdr:col>27</xdr:col>
          <xdr:colOff>114300</xdr:colOff>
          <xdr:row>24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</xdr:colOff>
          <xdr:row>34</xdr:row>
          <xdr:rowOff>45720</xdr:rowOff>
        </xdr:from>
        <xdr:to>
          <xdr:col>27</xdr:col>
          <xdr:colOff>76200</xdr:colOff>
          <xdr:row>36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</xdr:colOff>
          <xdr:row>35</xdr:row>
          <xdr:rowOff>220980</xdr:rowOff>
        </xdr:from>
        <xdr:to>
          <xdr:col>27</xdr:col>
          <xdr:colOff>106680</xdr:colOff>
          <xdr:row>37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</xdr:colOff>
          <xdr:row>47</xdr:row>
          <xdr:rowOff>45720</xdr:rowOff>
        </xdr:from>
        <xdr:to>
          <xdr:col>27</xdr:col>
          <xdr:colOff>76200</xdr:colOff>
          <xdr:row>49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</xdr:colOff>
          <xdr:row>48</xdr:row>
          <xdr:rowOff>220980</xdr:rowOff>
        </xdr:from>
        <xdr:to>
          <xdr:col>27</xdr:col>
          <xdr:colOff>106680</xdr:colOff>
          <xdr:row>50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137160</xdr:colOff>
          <xdr:row>15</xdr:row>
          <xdr:rowOff>38100</xdr:rowOff>
        </xdr:from>
        <xdr:to>
          <xdr:col>21</xdr:col>
          <xdr:colOff>198120</xdr:colOff>
          <xdr:row>17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137160</xdr:colOff>
          <xdr:row>16</xdr:row>
          <xdr:rowOff>220980</xdr:rowOff>
        </xdr:from>
        <xdr:to>
          <xdr:col>21</xdr:col>
          <xdr:colOff>198120</xdr:colOff>
          <xdr:row>18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29</xdr:row>
          <xdr:rowOff>0</xdr:rowOff>
        </xdr:from>
        <xdr:to>
          <xdr:col>21</xdr:col>
          <xdr:colOff>198120</xdr:colOff>
          <xdr:row>30</xdr:row>
          <xdr:rowOff>22860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29</xdr:row>
          <xdr:rowOff>228600</xdr:rowOff>
        </xdr:from>
        <xdr:to>
          <xdr:col>21</xdr:col>
          <xdr:colOff>198120</xdr:colOff>
          <xdr:row>31</xdr:row>
          <xdr:rowOff>22860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30</xdr:row>
          <xdr:rowOff>213360</xdr:rowOff>
        </xdr:from>
        <xdr:to>
          <xdr:col>21</xdr:col>
          <xdr:colOff>190500</xdr:colOff>
          <xdr:row>31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42</xdr:row>
          <xdr:rowOff>0</xdr:rowOff>
        </xdr:from>
        <xdr:to>
          <xdr:col>21</xdr:col>
          <xdr:colOff>198120</xdr:colOff>
          <xdr:row>43</xdr:row>
          <xdr:rowOff>22860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42</xdr:row>
          <xdr:rowOff>228600</xdr:rowOff>
        </xdr:from>
        <xdr:to>
          <xdr:col>21</xdr:col>
          <xdr:colOff>198120</xdr:colOff>
          <xdr:row>44</xdr:row>
          <xdr:rowOff>22860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43</xdr:row>
          <xdr:rowOff>213360</xdr:rowOff>
        </xdr:from>
        <xdr:to>
          <xdr:col>21</xdr:col>
          <xdr:colOff>190500</xdr:colOff>
          <xdr:row>44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xdr:twoCellAnchor>
    <xdr:from>
      <xdr:col>24</xdr:col>
      <xdr:colOff>0</xdr:colOff>
      <xdr:row>27</xdr:row>
      <xdr:rowOff>0</xdr:rowOff>
    </xdr:from>
    <xdr:to>
      <xdr:col>24</xdr:col>
      <xdr:colOff>0</xdr:colOff>
      <xdr:row>28</xdr:row>
      <xdr:rowOff>19050</xdr:rowOff>
    </xdr:to>
    <xdr:cxnSp macro="">
      <xdr:nvCxnSpPr>
        <xdr:cNvPr id="143" name="直線コネクタ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CxnSpPr/>
      </xdr:nvCxnSpPr>
      <xdr:spPr>
        <a:xfrm>
          <a:off x="6054587" y="3602935"/>
          <a:ext cx="0" cy="424898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25</xdr:row>
      <xdr:rowOff>229874</xdr:rowOff>
    </xdr:from>
    <xdr:to>
      <xdr:col>25</xdr:col>
      <xdr:colOff>0</xdr:colOff>
      <xdr:row>27</xdr:row>
      <xdr:rowOff>370874</xdr:rowOff>
    </xdr:to>
    <xdr:cxnSp macro="">
      <xdr:nvCxnSpPr>
        <xdr:cNvPr id="144" name="直線コネクタ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CxnSpPr/>
      </xdr:nvCxnSpPr>
      <xdr:spPr>
        <a:xfrm>
          <a:off x="6294783" y="5348526"/>
          <a:ext cx="0" cy="52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27</xdr:row>
      <xdr:rowOff>0</xdr:rowOff>
    </xdr:from>
    <xdr:to>
      <xdr:col>26</xdr:col>
      <xdr:colOff>0</xdr:colOff>
      <xdr:row>28</xdr:row>
      <xdr:rowOff>19050</xdr:rowOff>
    </xdr:to>
    <xdr:cxnSp macro="">
      <xdr:nvCxnSpPr>
        <xdr:cNvPr id="145" name="直線コネクタ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CxnSpPr/>
      </xdr:nvCxnSpPr>
      <xdr:spPr>
        <a:xfrm>
          <a:off x="6534978" y="3602935"/>
          <a:ext cx="0" cy="424898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25</xdr:row>
      <xdr:rowOff>229874</xdr:rowOff>
    </xdr:from>
    <xdr:to>
      <xdr:col>27</xdr:col>
      <xdr:colOff>0</xdr:colOff>
      <xdr:row>27</xdr:row>
      <xdr:rowOff>370874</xdr:rowOff>
    </xdr:to>
    <xdr:cxnSp macro="">
      <xdr:nvCxnSpPr>
        <xdr:cNvPr id="146" name="直線コネクタ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CxnSpPr/>
      </xdr:nvCxnSpPr>
      <xdr:spPr>
        <a:xfrm>
          <a:off x="6775174" y="5348526"/>
          <a:ext cx="0" cy="52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26</xdr:row>
      <xdr:rowOff>219075</xdr:rowOff>
    </xdr:from>
    <xdr:to>
      <xdr:col>28</xdr:col>
      <xdr:colOff>0</xdr:colOff>
      <xdr:row>28</xdr:row>
      <xdr:rowOff>9525</xdr:rowOff>
    </xdr:to>
    <xdr:cxnSp macro="">
      <xdr:nvCxnSpPr>
        <xdr:cNvPr id="147" name="直線コネクタ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CxnSpPr/>
      </xdr:nvCxnSpPr>
      <xdr:spPr>
        <a:xfrm>
          <a:off x="7015370" y="3590097"/>
          <a:ext cx="0" cy="428211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26</xdr:row>
      <xdr:rowOff>1241</xdr:rowOff>
    </xdr:from>
    <xdr:to>
      <xdr:col>23</xdr:col>
      <xdr:colOff>0</xdr:colOff>
      <xdr:row>28</xdr:row>
      <xdr:rowOff>328</xdr:rowOff>
    </xdr:to>
    <xdr:cxnSp macro="">
      <xdr:nvCxnSpPr>
        <xdr:cNvPr id="148" name="直線コネクタ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CxnSpPr/>
      </xdr:nvCxnSpPr>
      <xdr:spPr>
        <a:xfrm>
          <a:off x="5814391" y="5012219"/>
          <a:ext cx="0" cy="61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40</xdr:row>
      <xdr:rowOff>0</xdr:rowOff>
    </xdr:from>
    <xdr:to>
      <xdr:col>24</xdr:col>
      <xdr:colOff>0</xdr:colOff>
      <xdr:row>41</xdr:row>
      <xdr:rowOff>19050</xdr:rowOff>
    </xdr:to>
    <xdr:cxnSp macro="">
      <xdr:nvCxnSpPr>
        <xdr:cNvPr id="149" name="直線コネクタ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CxnSpPr/>
      </xdr:nvCxnSpPr>
      <xdr:spPr>
        <a:xfrm>
          <a:off x="6054587" y="5160065"/>
          <a:ext cx="0" cy="4000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38</xdr:row>
      <xdr:rowOff>229874</xdr:rowOff>
    </xdr:from>
    <xdr:to>
      <xdr:col>25</xdr:col>
      <xdr:colOff>0</xdr:colOff>
      <xdr:row>40</xdr:row>
      <xdr:rowOff>370874</xdr:rowOff>
    </xdr:to>
    <xdr:cxnSp macro="">
      <xdr:nvCxnSpPr>
        <xdr:cNvPr id="150" name="直線コネクタ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CxnSpPr/>
      </xdr:nvCxnSpPr>
      <xdr:spPr>
        <a:xfrm>
          <a:off x="6294783" y="8164613"/>
          <a:ext cx="0" cy="52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40</xdr:row>
      <xdr:rowOff>0</xdr:rowOff>
    </xdr:from>
    <xdr:to>
      <xdr:col>26</xdr:col>
      <xdr:colOff>0</xdr:colOff>
      <xdr:row>41</xdr:row>
      <xdr:rowOff>19050</xdr:rowOff>
    </xdr:to>
    <xdr:cxnSp macro="">
      <xdr:nvCxnSpPr>
        <xdr:cNvPr id="151" name="直線コネクタ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CxnSpPr/>
      </xdr:nvCxnSpPr>
      <xdr:spPr>
        <a:xfrm>
          <a:off x="6534978" y="5160065"/>
          <a:ext cx="0" cy="4000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38</xdr:row>
      <xdr:rowOff>229874</xdr:rowOff>
    </xdr:from>
    <xdr:to>
      <xdr:col>27</xdr:col>
      <xdr:colOff>0</xdr:colOff>
      <xdr:row>40</xdr:row>
      <xdr:rowOff>370874</xdr:rowOff>
    </xdr:to>
    <xdr:cxnSp macro="">
      <xdr:nvCxnSpPr>
        <xdr:cNvPr id="152" name="直線コネクタ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CxnSpPr/>
      </xdr:nvCxnSpPr>
      <xdr:spPr>
        <a:xfrm>
          <a:off x="6775174" y="8164613"/>
          <a:ext cx="0" cy="52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39</xdr:row>
      <xdr:rowOff>219075</xdr:rowOff>
    </xdr:from>
    <xdr:to>
      <xdr:col>28</xdr:col>
      <xdr:colOff>0</xdr:colOff>
      <xdr:row>41</xdr:row>
      <xdr:rowOff>9525</xdr:rowOff>
    </xdr:to>
    <xdr:cxnSp macro="">
      <xdr:nvCxnSpPr>
        <xdr:cNvPr id="153" name="直線コネクタ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CxnSpPr/>
      </xdr:nvCxnSpPr>
      <xdr:spPr>
        <a:xfrm>
          <a:off x="7015370" y="5163378"/>
          <a:ext cx="0" cy="387212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39</xdr:row>
      <xdr:rowOff>1241</xdr:rowOff>
    </xdr:from>
    <xdr:to>
      <xdr:col>23</xdr:col>
      <xdr:colOff>0</xdr:colOff>
      <xdr:row>41</xdr:row>
      <xdr:rowOff>328</xdr:rowOff>
    </xdr:to>
    <xdr:cxnSp macro="">
      <xdr:nvCxnSpPr>
        <xdr:cNvPr id="154" name="直線コネクタ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CxnSpPr/>
      </xdr:nvCxnSpPr>
      <xdr:spPr>
        <a:xfrm>
          <a:off x="5814391" y="5012219"/>
          <a:ext cx="0" cy="529174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53</xdr:row>
      <xdr:rowOff>0</xdr:rowOff>
    </xdr:from>
    <xdr:to>
      <xdr:col>24</xdr:col>
      <xdr:colOff>0</xdr:colOff>
      <xdr:row>54</xdr:row>
      <xdr:rowOff>19050</xdr:rowOff>
    </xdr:to>
    <xdr:cxnSp macro="">
      <xdr:nvCxnSpPr>
        <xdr:cNvPr id="155" name="直線コネクタ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CxnSpPr/>
      </xdr:nvCxnSpPr>
      <xdr:spPr>
        <a:xfrm>
          <a:off x="6054587" y="7595152"/>
          <a:ext cx="0" cy="4000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51</xdr:row>
      <xdr:rowOff>229874</xdr:rowOff>
    </xdr:from>
    <xdr:to>
      <xdr:col>25</xdr:col>
      <xdr:colOff>0</xdr:colOff>
      <xdr:row>53</xdr:row>
      <xdr:rowOff>370874</xdr:rowOff>
    </xdr:to>
    <xdr:cxnSp macro="">
      <xdr:nvCxnSpPr>
        <xdr:cNvPr id="156" name="直線コネクタ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CxnSpPr/>
      </xdr:nvCxnSpPr>
      <xdr:spPr>
        <a:xfrm>
          <a:off x="6294783" y="10980700"/>
          <a:ext cx="0" cy="52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0</xdr:colOff>
      <xdr:row>53</xdr:row>
      <xdr:rowOff>0</xdr:rowOff>
    </xdr:from>
    <xdr:to>
      <xdr:col>26</xdr:col>
      <xdr:colOff>0</xdr:colOff>
      <xdr:row>54</xdr:row>
      <xdr:rowOff>19050</xdr:rowOff>
    </xdr:to>
    <xdr:cxnSp macro="">
      <xdr:nvCxnSpPr>
        <xdr:cNvPr id="157" name="直線コネクタ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CxnSpPr/>
      </xdr:nvCxnSpPr>
      <xdr:spPr>
        <a:xfrm>
          <a:off x="6534978" y="7595152"/>
          <a:ext cx="0" cy="4000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51</xdr:row>
      <xdr:rowOff>229874</xdr:rowOff>
    </xdr:from>
    <xdr:to>
      <xdr:col>27</xdr:col>
      <xdr:colOff>0</xdr:colOff>
      <xdr:row>53</xdr:row>
      <xdr:rowOff>370874</xdr:rowOff>
    </xdr:to>
    <xdr:cxnSp macro="">
      <xdr:nvCxnSpPr>
        <xdr:cNvPr id="158" name="直線コネクタ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CxnSpPr/>
      </xdr:nvCxnSpPr>
      <xdr:spPr>
        <a:xfrm>
          <a:off x="6775174" y="10980700"/>
          <a:ext cx="0" cy="52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52</xdr:row>
      <xdr:rowOff>219075</xdr:rowOff>
    </xdr:from>
    <xdr:to>
      <xdr:col>28</xdr:col>
      <xdr:colOff>0</xdr:colOff>
      <xdr:row>54</xdr:row>
      <xdr:rowOff>9525</xdr:rowOff>
    </xdr:to>
    <xdr:cxnSp macro="">
      <xdr:nvCxnSpPr>
        <xdr:cNvPr id="159" name="直線コネクタ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CxnSpPr/>
      </xdr:nvCxnSpPr>
      <xdr:spPr>
        <a:xfrm>
          <a:off x="7015370" y="7582314"/>
          <a:ext cx="0" cy="403363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52</xdr:row>
      <xdr:rowOff>1241</xdr:rowOff>
    </xdr:from>
    <xdr:to>
      <xdr:col>23</xdr:col>
      <xdr:colOff>0</xdr:colOff>
      <xdr:row>54</xdr:row>
      <xdr:rowOff>328</xdr:rowOff>
    </xdr:to>
    <xdr:cxnSp macro="">
      <xdr:nvCxnSpPr>
        <xdr:cNvPr id="160" name="直線コネクタ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CxnSpPr/>
      </xdr:nvCxnSpPr>
      <xdr:spPr>
        <a:xfrm>
          <a:off x="5814391" y="7364480"/>
          <a:ext cx="0" cy="61200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17</xdr:row>
          <xdr:rowOff>228600</xdr:rowOff>
        </xdr:from>
        <xdr:to>
          <xdr:col>21</xdr:col>
          <xdr:colOff>198120</xdr:colOff>
          <xdr:row>19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view="pageBreakPreview" zoomScale="115" zoomScaleNormal="100" zoomScaleSheetLayoutView="115" workbookViewId="0">
      <selection activeCell="A3" sqref="A3"/>
    </sheetView>
  </sheetViews>
  <sheetFormatPr defaultColWidth="9" defaultRowHeight="20.25" customHeight="1"/>
  <cols>
    <col min="1" max="1" width="15" style="38" bestFit="1" customWidth="1"/>
    <col min="2" max="7" width="9" style="38"/>
    <col min="8" max="8" width="16" style="38" customWidth="1"/>
    <col min="9" max="16384" width="9" style="38"/>
  </cols>
  <sheetData>
    <row r="1" spans="1:8" ht="20.25" customHeight="1">
      <c r="H1" s="39" t="s">
        <v>68</v>
      </c>
    </row>
    <row r="2" spans="1:8" ht="20.25" customHeight="1">
      <c r="H2" s="40">
        <v>44245</v>
      </c>
    </row>
    <row r="3" spans="1:8" ht="20.25" customHeight="1">
      <c r="A3" s="38" t="s">
        <v>69</v>
      </c>
    </row>
    <row r="4" spans="1:8" ht="20.25" customHeight="1">
      <c r="A4" s="38" t="s">
        <v>70</v>
      </c>
    </row>
    <row r="5" spans="1:8" ht="20.25" customHeight="1">
      <c r="H5" s="41" t="s">
        <v>71</v>
      </c>
    </row>
    <row r="6" spans="1:8" ht="20.25" customHeight="1">
      <c r="H6" s="41" t="s">
        <v>72</v>
      </c>
    </row>
    <row r="8" spans="1:8" ht="20.25" customHeight="1">
      <c r="A8" s="53" t="s">
        <v>73</v>
      </c>
      <c r="B8" s="53"/>
      <c r="C8" s="53"/>
      <c r="D8" s="53"/>
      <c r="E8" s="53"/>
      <c r="F8" s="53"/>
      <c r="G8" s="53"/>
      <c r="H8" s="53"/>
    </row>
    <row r="11" spans="1:8" ht="20.25" customHeight="1">
      <c r="A11" s="42" t="s">
        <v>74</v>
      </c>
    </row>
    <row r="12" spans="1:8" ht="20.25" customHeight="1">
      <c r="A12" s="38" t="s">
        <v>75</v>
      </c>
    </row>
    <row r="13" spans="1:8" ht="20.25" customHeight="1">
      <c r="A13" s="38" t="s">
        <v>76</v>
      </c>
    </row>
    <row r="14" spans="1:8" ht="20.25" customHeight="1">
      <c r="A14" s="38" t="s">
        <v>77</v>
      </c>
    </row>
    <row r="15" spans="1:8" ht="20.25" customHeight="1">
      <c r="A15" s="38" t="s">
        <v>78</v>
      </c>
    </row>
    <row r="16" spans="1:8" ht="20.25" customHeight="1">
      <c r="A16" s="38" t="s">
        <v>79</v>
      </c>
    </row>
    <row r="18" spans="1:8" ht="20.25" customHeight="1">
      <c r="A18" s="53" t="s">
        <v>80</v>
      </c>
      <c r="B18" s="53"/>
      <c r="C18" s="53"/>
      <c r="D18" s="53"/>
      <c r="E18" s="53"/>
      <c r="F18" s="53"/>
      <c r="G18" s="53"/>
      <c r="H18" s="53"/>
    </row>
    <row r="20" spans="1:8" ht="20.25" customHeight="1">
      <c r="A20" s="38" t="s">
        <v>81</v>
      </c>
    </row>
    <row r="21" spans="1:8" ht="20.25" customHeight="1">
      <c r="A21" s="38" t="s">
        <v>82</v>
      </c>
    </row>
    <row r="23" spans="1:8" ht="20.25" customHeight="1">
      <c r="A23" s="38" t="s">
        <v>83</v>
      </c>
    </row>
    <row r="24" spans="1:8" ht="20.25" customHeight="1">
      <c r="A24" s="38" t="s">
        <v>84</v>
      </c>
    </row>
  </sheetData>
  <sheetProtection sheet="1" objects="1" scenarios="1" selectLockedCells="1"/>
  <mergeCells count="2">
    <mergeCell ref="A8:H8"/>
    <mergeCell ref="A18:H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T55"/>
  <sheetViews>
    <sheetView tabSelected="1" view="pageBreakPreview" zoomScale="130" zoomScaleNormal="145" zoomScaleSheetLayoutView="130" workbookViewId="0">
      <selection activeCell="D6" sqref="D6"/>
    </sheetView>
  </sheetViews>
  <sheetFormatPr defaultColWidth="9" defaultRowHeight="12"/>
  <cols>
    <col min="1" max="1" width="2.6640625" style="1" bestFit="1" customWidth="1"/>
    <col min="2" max="2" width="7.44140625" style="1" bestFit="1" customWidth="1"/>
    <col min="3" max="29" width="3.109375" style="1" customWidth="1"/>
    <col min="30" max="30" width="9" style="48"/>
    <col min="31" max="31" width="9" style="50"/>
    <col min="32" max="37" width="9" style="51"/>
    <col min="38" max="42" width="9" style="48"/>
    <col min="43" max="44" width="9" style="44"/>
    <col min="45" max="16384" width="9" style="1"/>
  </cols>
  <sheetData>
    <row r="1" spans="1:46" ht="6" customHeight="1" thickBot="1"/>
    <row r="2" spans="1:46" ht="15" customHeight="1" thickTop="1">
      <c r="A2" s="32"/>
      <c r="B2" s="174" t="s">
        <v>63</v>
      </c>
      <c r="C2" s="174"/>
      <c r="D2" s="174"/>
      <c r="E2" s="174"/>
      <c r="F2" s="174"/>
      <c r="G2" s="174"/>
      <c r="H2" s="174"/>
      <c r="I2" s="174"/>
      <c r="J2" s="174"/>
      <c r="K2" s="174"/>
      <c r="T2" s="177" t="s">
        <v>27</v>
      </c>
      <c r="U2" s="177"/>
      <c r="V2" s="177"/>
      <c r="W2" s="177"/>
      <c r="X2" s="177"/>
      <c r="Y2" s="177"/>
      <c r="Z2" s="177"/>
      <c r="AA2" s="177"/>
      <c r="AB2" s="177"/>
      <c r="AC2" s="177"/>
    </row>
    <row r="3" spans="1:46" ht="26.25" customHeight="1" thickBot="1">
      <c r="A3" s="33"/>
      <c r="B3" s="175"/>
      <c r="C3" s="175"/>
      <c r="D3" s="175"/>
      <c r="E3" s="175"/>
      <c r="F3" s="175"/>
      <c r="G3" s="175"/>
      <c r="H3" s="175"/>
      <c r="I3" s="175"/>
      <c r="J3" s="175"/>
      <c r="K3" s="175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R3" s="45"/>
      <c r="AS3" s="43"/>
      <c r="AT3" s="43"/>
    </row>
    <row r="4" spans="1:46" ht="9" customHeight="1" thickTop="1">
      <c r="Q4" s="9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Q4" s="44" t="s">
        <v>33</v>
      </c>
      <c r="AR4" s="45"/>
      <c r="AS4" s="43"/>
      <c r="AT4" s="43"/>
    </row>
    <row r="5" spans="1:46" ht="18" customHeight="1">
      <c r="B5" s="2" t="s">
        <v>26</v>
      </c>
      <c r="C5" s="11"/>
      <c r="D5" s="1" t="s">
        <v>6</v>
      </c>
      <c r="E5" s="11"/>
      <c r="F5" s="1" t="s">
        <v>7</v>
      </c>
      <c r="G5" s="11"/>
      <c r="H5" s="1" t="s">
        <v>8</v>
      </c>
      <c r="Q5" s="14"/>
      <c r="R5" s="7"/>
      <c r="S5" s="7"/>
      <c r="T5" s="7"/>
      <c r="AQ5" s="44" t="s">
        <v>34</v>
      </c>
      <c r="AR5" s="45"/>
      <c r="AS5" s="43"/>
      <c r="AT5" s="43"/>
    </row>
    <row r="6" spans="1:46" ht="24" customHeight="1">
      <c r="A6" s="171" t="s">
        <v>9</v>
      </c>
      <c r="B6" s="187" t="s">
        <v>0</v>
      </c>
      <c r="C6" s="118"/>
      <c r="D6" s="24"/>
      <c r="E6" s="10"/>
      <c r="F6" s="10"/>
      <c r="G6" s="23" t="str">
        <f>IF(D6&amp;E6="11",1,IF(D6&amp;F6&amp;F6="100",0,""))</f>
        <v/>
      </c>
      <c r="Q6" s="14"/>
      <c r="R6" s="7"/>
      <c r="S6" s="7"/>
      <c r="T6" s="7"/>
      <c r="V6" s="176" t="s">
        <v>28</v>
      </c>
      <c r="W6" s="176"/>
      <c r="X6" s="176"/>
      <c r="Y6" s="176"/>
      <c r="Z6" s="176"/>
      <c r="AA6" s="176"/>
      <c r="AB6" s="176"/>
      <c r="AC6" s="176"/>
      <c r="AQ6" s="44" t="s">
        <v>36</v>
      </c>
      <c r="AR6" s="45"/>
      <c r="AS6" s="43"/>
      <c r="AT6" s="43"/>
    </row>
    <row r="7" spans="1:46" ht="18" customHeight="1">
      <c r="A7" s="172"/>
      <c r="B7" s="188" t="s">
        <v>1</v>
      </c>
      <c r="C7" s="3" t="s">
        <v>5</v>
      </c>
      <c r="D7" s="186" t="str">
        <f>IFERROR(VLOOKUP(VALUE(D6&amp;E6&amp;F6&amp;G6),事業所一覧!A3:H13,2),"")</f>
        <v/>
      </c>
      <c r="E7" s="186"/>
      <c r="F7" s="186"/>
      <c r="G7" s="186"/>
      <c r="H7" s="4"/>
      <c r="I7" s="4"/>
      <c r="J7" s="4"/>
      <c r="K7" s="4"/>
      <c r="L7" s="4"/>
      <c r="M7" s="4"/>
      <c r="N7" s="4"/>
      <c r="O7" s="4"/>
      <c r="P7" s="5"/>
      <c r="Q7" s="14"/>
      <c r="R7" s="9"/>
      <c r="S7" s="9"/>
      <c r="T7" s="9"/>
      <c r="V7" s="176"/>
      <c r="W7" s="176"/>
      <c r="X7" s="176"/>
      <c r="Y7" s="176"/>
      <c r="Z7" s="176"/>
      <c r="AA7" s="176"/>
      <c r="AB7" s="176"/>
      <c r="AC7" s="176"/>
      <c r="AQ7" s="44" t="s">
        <v>35</v>
      </c>
      <c r="AR7" s="45"/>
      <c r="AS7" s="43"/>
      <c r="AT7" s="43"/>
    </row>
    <row r="8" spans="1:46" ht="18" customHeight="1">
      <c r="A8" s="172"/>
      <c r="B8" s="170"/>
      <c r="C8" s="182"/>
      <c r="D8" s="178" t="str">
        <f>IFERROR(VLOOKUP(VALUE(D6&amp;E6&amp;F6&amp;G6),事業所一覧!A3:H13,4),"")</f>
        <v/>
      </c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9"/>
      <c r="Q8" s="14"/>
      <c r="R8" s="9"/>
      <c r="S8" s="9"/>
      <c r="T8" s="9"/>
      <c r="V8" s="176"/>
      <c r="W8" s="176"/>
      <c r="X8" s="176"/>
      <c r="Y8" s="176"/>
      <c r="Z8" s="176"/>
      <c r="AA8" s="176"/>
      <c r="AB8" s="176"/>
      <c r="AC8" s="176"/>
      <c r="AI8" s="52"/>
      <c r="AM8" s="49"/>
      <c r="AQ8" s="44" t="s">
        <v>37</v>
      </c>
      <c r="AR8" s="45"/>
      <c r="AS8" s="43"/>
      <c r="AT8" s="43"/>
    </row>
    <row r="9" spans="1:46" ht="18" customHeight="1">
      <c r="A9" s="172"/>
      <c r="B9" s="170"/>
      <c r="C9" s="182"/>
      <c r="D9" s="178" t="str">
        <f>IFERROR(VLOOKUP(VALUE(D6&amp;E6&amp;F6&amp;G6),事業所一覧!A3:H13,5),"")</f>
        <v/>
      </c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9"/>
      <c r="Q9" s="14"/>
      <c r="R9" s="9"/>
      <c r="S9" s="9"/>
      <c r="T9" s="9"/>
      <c r="V9" s="176"/>
      <c r="W9" s="176"/>
      <c r="X9" s="176"/>
      <c r="Y9" s="176"/>
      <c r="Z9" s="176"/>
      <c r="AA9" s="176"/>
      <c r="AB9" s="176"/>
      <c r="AC9" s="176"/>
      <c r="AQ9" s="44" t="s">
        <v>38</v>
      </c>
      <c r="AR9" s="45"/>
      <c r="AS9" s="43"/>
      <c r="AT9" s="43"/>
    </row>
    <row r="10" spans="1:46" ht="18" customHeight="1">
      <c r="A10" s="172"/>
      <c r="B10" s="84" t="s">
        <v>2</v>
      </c>
      <c r="C10" s="182"/>
      <c r="D10" s="180" t="str">
        <f>IFERROR(VLOOKUP(VALUE(D6&amp;E6&amp;F6&amp;G6),事業所一覧!A3:H13,6),"")</f>
        <v/>
      </c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1"/>
      <c r="Q10" s="14"/>
      <c r="R10" s="9"/>
      <c r="S10" s="9"/>
      <c r="T10" s="9"/>
      <c r="V10" s="176"/>
      <c r="W10" s="176"/>
      <c r="X10" s="176"/>
      <c r="Y10" s="176"/>
      <c r="Z10" s="176"/>
      <c r="AA10" s="176"/>
      <c r="AB10" s="176"/>
      <c r="AC10" s="176"/>
      <c r="AQ10" s="44" t="s">
        <v>39</v>
      </c>
      <c r="AR10" s="45"/>
      <c r="AS10" s="43"/>
      <c r="AT10" s="43"/>
    </row>
    <row r="11" spans="1:46">
      <c r="A11" s="172"/>
      <c r="B11" s="170"/>
      <c r="C11" s="182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1"/>
      <c r="Q11" s="14"/>
      <c r="R11" s="7"/>
      <c r="S11" s="7"/>
      <c r="T11" s="7"/>
      <c r="V11" s="176"/>
      <c r="W11" s="176"/>
      <c r="X11" s="176"/>
      <c r="Y11" s="176"/>
      <c r="Z11" s="176"/>
      <c r="AA11" s="176"/>
      <c r="AB11" s="176"/>
      <c r="AC11" s="176"/>
      <c r="AQ11" s="44" t="s">
        <v>40</v>
      </c>
      <c r="AR11" s="45"/>
      <c r="AS11" s="43"/>
      <c r="AT11" s="43"/>
    </row>
    <row r="12" spans="1:46">
      <c r="A12" s="172"/>
      <c r="B12" s="84" t="s">
        <v>3</v>
      </c>
      <c r="C12" s="182"/>
      <c r="D12" s="178" t="str">
        <f>IFERROR(VLOOKUP(VALUE(D6&amp;E6&amp;F6&amp;G6),事業所一覧!A3:H13,7),"")</f>
        <v/>
      </c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9"/>
      <c r="Q12" s="14"/>
      <c r="R12" s="7"/>
      <c r="S12" s="7"/>
      <c r="T12" s="7"/>
      <c r="V12" s="176"/>
      <c r="W12" s="176"/>
      <c r="X12" s="176"/>
      <c r="Y12" s="176"/>
      <c r="Z12" s="176"/>
      <c r="AA12" s="176"/>
      <c r="AB12" s="176"/>
      <c r="AC12" s="176"/>
      <c r="AQ12" s="44" t="s">
        <v>85</v>
      </c>
      <c r="AR12" s="45"/>
      <c r="AS12" s="43"/>
      <c r="AT12" s="43"/>
    </row>
    <row r="13" spans="1:46">
      <c r="A13" s="172"/>
      <c r="B13" s="170"/>
      <c r="C13" s="182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9"/>
      <c r="Q13" s="14"/>
      <c r="R13" s="7"/>
      <c r="S13" s="7"/>
      <c r="T13" s="7"/>
      <c r="V13" s="176"/>
      <c r="W13" s="176"/>
      <c r="X13" s="176"/>
      <c r="Y13" s="176"/>
      <c r="Z13" s="176"/>
      <c r="AA13" s="176"/>
      <c r="AB13" s="176"/>
      <c r="AC13" s="176"/>
    </row>
    <row r="14" spans="1:46" ht="18.75" customHeight="1">
      <c r="A14" s="173"/>
      <c r="B14" s="13" t="s">
        <v>4</v>
      </c>
      <c r="C14" s="6"/>
      <c r="D14" s="183" t="str">
        <f>IFERROR(VLOOKUP(VALUE(D6&amp;E6&amp;F6&amp;G6),事業所一覧!A3:H13,8),"")</f>
        <v/>
      </c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4"/>
      <c r="Q14" s="14"/>
      <c r="R14" s="7"/>
      <c r="S14" s="7"/>
      <c r="T14" s="7"/>
      <c r="V14" s="176"/>
      <c r="W14" s="176"/>
      <c r="X14" s="176"/>
      <c r="Y14" s="176"/>
      <c r="Z14" s="176"/>
      <c r="AA14" s="176"/>
      <c r="AB14" s="176"/>
      <c r="AC14" s="176"/>
    </row>
    <row r="15" spans="1:46" ht="4.5" customHeight="1">
      <c r="A15" s="26"/>
      <c r="B15" s="27"/>
      <c r="C15" s="9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14"/>
      <c r="R15" s="7"/>
      <c r="S15" s="7"/>
      <c r="T15" s="7"/>
    </row>
    <row r="16" spans="1:46" ht="3" customHeight="1" thickBot="1"/>
    <row r="17" spans="1:37" ht="18" customHeight="1" thickTop="1">
      <c r="A17" s="144" t="s">
        <v>59</v>
      </c>
      <c r="B17" s="83" t="s">
        <v>10</v>
      </c>
      <c r="C17" s="77"/>
      <c r="D17" s="78"/>
      <c r="E17" s="78"/>
      <c r="F17" s="86" t="s">
        <v>13</v>
      </c>
      <c r="G17" s="87"/>
      <c r="H17" s="37" t="s">
        <v>14</v>
      </c>
      <c r="I17" s="17"/>
      <c r="J17" s="102"/>
      <c r="K17" s="102"/>
      <c r="L17" s="102"/>
      <c r="M17" s="102"/>
      <c r="N17" s="18"/>
      <c r="O17" s="102"/>
      <c r="P17" s="102"/>
      <c r="Q17" s="102"/>
      <c r="R17" s="102"/>
      <c r="S17" s="102"/>
      <c r="T17" s="86" t="s">
        <v>17</v>
      </c>
      <c r="U17" s="87"/>
      <c r="V17" s="102" t="str">
        <f>IF(AE17=TRUE,"⑤.昭和","5.昭和")</f>
        <v>5.昭和</v>
      </c>
      <c r="W17" s="103"/>
      <c r="X17" s="19"/>
      <c r="Y17" s="20" t="s">
        <v>6</v>
      </c>
      <c r="Z17" s="21"/>
      <c r="AA17" s="21" t="s">
        <v>18</v>
      </c>
      <c r="AB17" s="21"/>
      <c r="AC17" s="22" t="s">
        <v>19</v>
      </c>
      <c r="AE17" s="50" t="b">
        <v>0</v>
      </c>
      <c r="AK17" s="51" t="s">
        <v>23</v>
      </c>
    </row>
    <row r="18" spans="1:37" ht="18.75" customHeight="1">
      <c r="A18" s="145"/>
      <c r="B18" s="84"/>
      <c r="C18" s="79"/>
      <c r="D18" s="80"/>
      <c r="E18" s="80"/>
      <c r="F18" s="65"/>
      <c r="G18" s="88"/>
      <c r="H18" s="75" t="s">
        <v>15</v>
      </c>
      <c r="I18" s="71"/>
      <c r="J18" s="71"/>
      <c r="K18" s="71"/>
      <c r="L18" s="71"/>
      <c r="M18" s="71"/>
      <c r="N18" s="73" t="s">
        <v>16</v>
      </c>
      <c r="O18" s="71"/>
      <c r="P18" s="71"/>
      <c r="Q18" s="71"/>
      <c r="R18" s="71"/>
      <c r="S18" s="71"/>
      <c r="T18" s="65"/>
      <c r="U18" s="88"/>
      <c r="V18" s="104" t="str">
        <f>IF(AE18=TRUE,"⑦.平成","7.平成")</f>
        <v>7.平成</v>
      </c>
      <c r="W18" s="104"/>
      <c r="X18" s="69"/>
      <c r="Y18" s="69"/>
      <c r="Z18" s="69"/>
      <c r="AA18" s="69"/>
      <c r="AB18" s="69"/>
      <c r="AC18" s="70"/>
      <c r="AE18" s="50" t="b">
        <v>0</v>
      </c>
      <c r="AK18" s="51" t="s">
        <v>41</v>
      </c>
    </row>
    <row r="19" spans="1:37" ht="18.75" customHeight="1" thickBot="1">
      <c r="A19" s="145"/>
      <c r="B19" s="85"/>
      <c r="C19" s="81"/>
      <c r="D19" s="82"/>
      <c r="E19" s="82"/>
      <c r="F19" s="89"/>
      <c r="G19" s="90"/>
      <c r="H19" s="76"/>
      <c r="I19" s="72"/>
      <c r="J19" s="72"/>
      <c r="K19" s="72"/>
      <c r="L19" s="72"/>
      <c r="M19" s="72"/>
      <c r="N19" s="74"/>
      <c r="O19" s="72"/>
      <c r="P19" s="72"/>
      <c r="Q19" s="72"/>
      <c r="R19" s="72"/>
      <c r="S19" s="72"/>
      <c r="T19" s="89"/>
      <c r="U19" s="90"/>
      <c r="V19" s="91" t="str">
        <f>IF(AE19=TRUE,"⑨.令和","9.令和")</f>
        <v>9.令和</v>
      </c>
      <c r="W19" s="92"/>
      <c r="X19" s="69"/>
      <c r="Y19" s="69"/>
      <c r="Z19" s="69"/>
      <c r="AA19" s="69"/>
      <c r="AB19" s="69"/>
      <c r="AC19" s="70"/>
      <c r="AE19" s="50" t="b">
        <v>0</v>
      </c>
      <c r="AK19" s="51" t="s">
        <v>42</v>
      </c>
    </row>
    <row r="20" spans="1:37" ht="18" customHeight="1">
      <c r="A20" s="145"/>
      <c r="B20" s="54" t="s">
        <v>11</v>
      </c>
      <c r="C20" s="57" t="s">
        <v>20</v>
      </c>
      <c r="D20" s="58"/>
      <c r="E20" s="58"/>
      <c r="F20" s="158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60"/>
      <c r="Y20" s="117" t="s">
        <v>22</v>
      </c>
      <c r="Z20" s="118"/>
      <c r="AA20" s="99"/>
      <c r="AB20" s="100"/>
      <c r="AC20" s="101"/>
      <c r="AK20" s="51" t="s">
        <v>43</v>
      </c>
    </row>
    <row r="21" spans="1:37" ht="18" customHeight="1" thickBot="1">
      <c r="A21" s="145"/>
      <c r="B21" s="55"/>
      <c r="C21" s="59"/>
      <c r="D21" s="60"/>
      <c r="E21" s="60"/>
      <c r="F21" s="161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3"/>
      <c r="Y21" s="119"/>
      <c r="Z21" s="120"/>
      <c r="AA21" s="96"/>
      <c r="AB21" s="97"/>
      <c r="AC21" s="98"/>
      <c r="AK21" s="51" t="s">
        <v>44</v>
      </c>
    </row>
    <row r="22" spans="1:37" ht="6" customHeight="1">
      <c r="A22" s="145"/>
      <c r="B22" s="55"/>
      <c r="C22" s="121"/>
      <c r="D22" s="122"/>
      <c r="E22" s="122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2"/>
      <c r="Z22" s="122"/>
      <c r="AA22" s="122"/>
      <c r="AB22" s="122"/>
      <c r="AC22" s="124"/>
      <c r="AK22" s="51" t="s">
        <v>45</v>
      </c>
    </row>
    <row r="23" spans="1:37" ht="18" customHeight="1">
      <c r="A23" s="145"/>
      <c r="B23" s="55"/>
      <c r="C23" s="125" t="s">
        <v>21</v>
      </c>
      <c r="D23" s="126"/>
      <c r="E23" s="126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30"/>
      <c r="Y23" s="155" t="s">
        <v>24</v>
      </c>
      <c r="Z23" s="118"/>
      <c r="AA23" s="93" t="str">
        <f>IF(AE23=TRUE,"①.男","1.男")</f>
        <v>1.男</v>
      </c>
      <c r="AB23" s="94"/>
      <c r="AC23" s="95"/>
      <c r="AE23" s="50" t="b">
        <v>0</v>
      </c>
      <c r="AK23" s="51" t="s">
        <v>46</v>
      </c>
    </row>
    <row r="24" spans="1:37" ht="18" customHeight="1">
      <c r="A24" s="145"/>
      <c r="B24" s="56"/>
      <c r="C24" s="127"/>
      <c r="D24" s="123"/>
      <c r="E24" s="123"/>
      <c r="F24" s="131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3"/>
      <c r="Y24" s="156"/>
      <c r="Z24" s="120"/>
      <c r="AA24" s="96" t="str">
        <f>IF(AE24=TRUE,"②.女","2.女")</f>
        <v>2.女</v>
      </c>
      <c r="AB24" s="97"/>
      <c r="AC24" s="98"/>
      <c r="AE24" s="50" t="b">
        <v>0</v>
      </c>
      <c r="AK24" s="51" t="s">
        <v>47</v>
      </c>
    </row>
    <row r="25" spans="1:37" ht="18" customHeight="1">
      <c r="A25" s="145"/>
      <c r="B25" s="34" t="s">
        <v>64</v>
      </c>
      <c r="C25" s="15" t="s">
        <v>66</v>
      </c>
      <c r="D25" s="164"/>
      <c r="E25" s="164"/>
      <c r="F25" s="8" t="s">
        <v>67</v>
      </c>
      <c r="G25" s="169"/>
      <c r="H25" s="169"/>
      <c r="I25" s="169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6"/>
      <c r="AK25" s="51" t="s">
        <v>48</v>
      </c>
    </row>
    <row r="26" spans="1:37" ht="18" customHeight="1">
      <c r="A26" s="145"/>
      <c r="B26" s="12" t="s">
        <v>65</v>
      </c>
      <c r="C26" s="35"/>
      <c r="D26" s="36"/>
      <c r="E26" s="36"/>
      <c r="F26" s="36"/>
      <c r="G26" s="36"/>
      <c r="H26" s="36"/>
      <c r="I26" s="36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8"/>
      <c r="AK26" s="51" t="s">
        <v>49</v>
      </c>
    </row>
    <row r="27" spans="1:37">
      <c r="A27" s="145"/>
      <c r="B27" s="63" t="s">
        <v>12</v>
      </c>
      <c r="C27" s="185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65" t="s">
        <v>62</v>
      </c>
      <c r="U27" s="66"/>
      <c r="V27" s="105" t="s">
        <v>25</v>
      </c>
      <c r="W27" s="106"/>
      <c r="X27" s="28"/>
      <c r="Y27" s="29" t="s">
        <v>6</v>
      </c>
      <c r="Z27" s="30"/>
      <c r="AA27" s="30" t="s">
        <v>18</v>
      </c>
      <c r="AB27" s="30"/>
      <c r="AC27" s="31" t="s">
        <v>19</v>
      </c>
      <c r="AK27" s="51" t="s">
        <v>50</v>
      </c>
    </row>
    <row r="28" spans="1:37" ht="30" customHeight="1" thickBot="1">
      <c r="A28" s="146"/>
      <c r="B28" s="64"/>
      <c r="C28" s="151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67"/>
      <c r="U28" s="68"/>
      <c r="V28" s="107"/>
      <c r="W28" s="108"/>
      <c r="X28" s="109"/>
      <c r="Y28" s="109"/>
      <c r="Z28" s="109"/>
      <c r="AA28" s="109"/>
      <c r="AB28" s="109"/>
      <c r="AC28" s="110"/>
      <c r="AK28" s="51" t="s">
        <v>51</v>
      </c>
    </row>
    <row r="29" spans="1:37" ht="5.25" customHeight="1" thickTop="1" thickBot="1">
      <c r="AK29" s="51" t="s">
        <v>52</v>
      </c>
    </row>
    <row r="30" spans="1:37" ht="18" customHeight="1" thickTop="1">
      <c r="A30" s="144" t="s">
        <v>60</v>
      </c>
      <c r="B30" s="83" t="s">
        <v>10</v>
      </c>
      <c r="C30" s="77"/>
      <c r="D30" s="78"/>
      <c r="E30" s="78"/>
      <c r="F30" s="86" t="s">
        <v>13</v>
      </c>
      <c r="G30" s="87"/>
      <c r="H30" s="16" t="s">
        <v>14</v>
      </c>
      <c r="I30" s="17"/>
      <c r="J30" s="102"/>
      <c r="K30" s="102"/>
      <c r="L30" s="102"/>
      <c r="M30" s="102"/>
      <c r="N30" s="18"/>
      <c r="O30" s="102"/>
      <c r="P30" s="102"/>
      <c r="Q30" s="102"/>
      <c r="R30" s="102"/>
      <c r="S30" s="148"/>
      <c r="T30" s="86" t="s">
        <v>17</v>
      </c>
      <c r="U30" s="87"/>
      <c r="V30" s="134" t="str">
        <f>IF(AE30=TRUE,"⑤.昭和","5.昭和")</f>
        <v>5.昭和</v>
      </c>
      <c r="W30" s="103"/>
      <c r="X30" s="19"/>
      <c r="Y30" s="20" t="s">
        <v>6</v>
      </c>
      <c r="Z30" s="21"/>
      <c r="AA30" s="21" t="s">
        <v>18</v>
      </c>
      <c r="AB30" s="21"/>
      <c r="AC30" s="22" t="s">
        <v>19</v>
      </c>
      <c r="AE30" s="50" t="b">
        <v>0</v>
      </c>
      <c r="AK30" s="51" t="s">
        <v>54</v>
      </c>
    </row>
    <row r="31" spans="1:37" ht="18" customHeight="1">
      <c r="A31" s="145"/>
      <c r="B31" s="84"/>
      <c r="C31" s="79"/>
      <c r="D31" s="80"/>
      <c r="E31" s="80"/>
      <c r="F31" s="65"/>
      <c r="G31" s="88"/>
      <c r="H31" s="135" t="s">
        <v>15</v>
      </c>
      <c r="I31" s="137"/>
      <c r="J31" s="137"/>
      <c r="K31" s="137"/>
      <c r="L31" s="137"/>
      <c r="M31" s="138"/>
      <c r="N31" s="73" t="s">
        <v>16</v>
      </c>
      <c r="O31" s="62"/>
      <c r="P31" s="62"/>
      <c r="Q31" s="62"/>
      <c r="R31" s="62"/>
      <c r="S31" s="141"/>
      <c r="T31" s="65"/>
      <c r="U31" s="88"/>
      <c r="V31" s="61" t="str">
        <f>IF(AE31=TRUE,"⑦.平成","7.平成")</f>
        <v>7.平成</v>
      </c>
      <c r="W31" s="62"/>
      <c r="X31" s="153"/>
      <c r="Y31" s="153"/>
      <c r="Z31" s="153"/>
      <c r="AA31" s="153"/>
      <c r="AB31" s="153"/>
      <c r="AC31" s="154"/>
      <c r="AE31" s="50" t="b">
        <v>0</v>
      </c>
      <c r="AK31" s="51" t="s">
        <v>53</v>
      </c>
    </row>
    <row r="32" spans="1:37" ht="18.75" customHeight="1" thickBot="1">
      <c r="A32" s="145"/>
      <c r="B32" s="147"/>
      <c r="C32" s="79"/>
      <c r="D32" s="80"/>
      <c r="E32" s="80"/>
      <c r="F32" s="65"/>
      <c r="G32" s="88"/>
      <c r="H32" s="136"/>
      <c r="I32" s="139"/>
      <c r="J32" s="139"/>
      <c r="K32" s="139"/>
      <c r="L32" s="139"/>
      <c r="M32" s="140"/>
      <c r="N32" s="74"/>
      <c r="O32" s="142"/>
      <c r="P32" s="142"/>
      <c r="Q32" s="142"/>
      <c r="R32" s="142"/>
      <c r="S32" s="143"/>
      <c r="T32" s="65"/>
      <c r="U32" s="88"/>
      <c r="V32" s="157" t="str">
        <f>IF(AE32=TRUE,"⑨.令和","9.令和")</f>
        <v>9.令和</v>
      </c>
      <c r="W32" s="104"/>
      <c r="X32" s="153"/>
      <c r="Y32" s="153"/>
      <c r="Z32" s="153"/>
      <c r="AA32" s="153"/>
      <c r="AB32" s="153"/>
      <c r="AC32" s="154"/>
      <c r="AE32" s="50" t="b">
        <v>0</v>
      </c>
      <c r="AK32" s="51" t="s">
        <v>55</v>
      </c>
    </row>
    <row r="33" spans="1:37" ht="18" customHeight="1">
      <c r="A33" s="145"/>
      <c r="B33" s="54" t="s">
        <v>11</v>
      </c>
      <c r="C33" s="57" t="s">
        <v>20</v>
      </c>
      <c r="D33" s="58"/>
      <c r="E33" s="58"/>
      <c r="F33" s="111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3"/>
      <c r="Y33" s="117" t="s">
        <v>22</v>
      </c>
      <c r="Z33" s="118"/>
      <c r="AA33" s="99"/>
      <c r="AB33" s="100"/>
      <c r="AC33" s="101"/>
      <c r="AK33" s="51" t="s">
        <v>56</v>
      </c>
    </row>
    <row r="34" spans="1:37" ht="18" customHeight="1" thickBot="1">
      <c r="A34" s="145"/>
      <c r="B34" s="55"/>
      <c r="C34" s="59"/>
      <c r="D34" s="60"/>
      <c r="E34" s="60"/>
      <c r="F34" s="114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6"/>
      <c r="Y34" s="119"/>
      <c r="Z34" s="120"/>
      <c r="AA34" s="96"/>
      <c r="AB34" s="97"/>
      <c r="AC34" s="98"/>
      <c r="AK34" s="51" t="s">
        <v>57</v>
      </c>
    </row>
    <row r="35" spans="1:37" ht="6" customHeight="1">
      <c r="A35" s="145"/>
      <c r="B35" s="55"/>
      <c r="C35" s="121"/>
      <c r="D35" s="122"/>
      <c r="E35" s="122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2"/>
      <c r="Z35" s="122"/>
      <c r="AA35" s="122"/>
      <c r="AB35" s="122"/>
      <c r="AC35" s="124"/>
      <c r="AK35" s="51" t="s">
        <v>58</v>
      </c>
    </row>
    <row r="36" spans="1:37" ht="18" customHeight="1">
      <c r="A36" s="145"/>
      <c r="B36" s="55"/>
      <c r="C36" s="125" t="s">
        <v>21</v>
      </c>
      <c r="D36" s="126"/>
      <c r="E36" s="126"/>
      <c r="F36" s="128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30"/>
      <c r="Y36" s="155" t="s">
        <v>24</v>
      </c>
      <c r="Z36" s="118"/>
      <c r="AA36" s="93" t="str">
        <f>IF(AE36=TRUE,"①.男","1.男")</f>
        <v>1.男</v>
      </c>
      <c r="AB36" s="94"/>
      <c r="AC36" s="95"/>
      <c r="AE36" s="50" t="b">
        <v>0</v>
      </c>
    </row>
    <row r="37" spans="1:37" ht="18" customHeight="1">
      <c r="A37" s="145"/>
      <c r="B37" s="56"/>
      <c r="C37" s="127"/>
      <c r="D37" s="123"/>
      <c r="E37" s="123"/>
      <c r="F37" s="131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3"/>
      <c r="Y37" s="156"/>
      <c r="Z37" s="120"/>
      <c r="AA37" s="96" t="str">
        <f>IF(AE37=TRUE,"②.女","2.女")</f>
        <v>2.女</v>
      </c>
      <c r="AB37" s="97"/>
      <c r="AC37" s="98"/>
      <c r="AE37" s="50" t="b">
        <v>0</v>
      </c>
    </row>
    <row r="38" spans="1:37" ht="18" customHeight="1">
      <c r="A38" s="145"/>
      <c r="B38" s="34" t="s">
        <v>64</v>
      </c>
      <c r="C38" s="15" t="s">
        <v>66</v>
      </c>
      <c r="D38" s="164"/>
      <c r="E38" s="164"/>
      <c r="F38" s="8" t="s">
        <v>67</v>
      </c>
      <c r="G38" s="169"/>
      <c r="H38" s="169"/>
      <c r="I38" s="169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6"/>
    </row>
    <row r="39" spans="1:37" ht="18" customHeight="1">
      <c r="A39" s="145"/>
      <c r="B39" s="12" t="s">
        <v>65</v>
      </c>
      <c r="C39" s="35"/>
      <c r="D39" s="36"/>
      <c r="E39" s="36"/>
      <c r="F39" s="36"/>
      <c r="G39" s="36"/>
      <c r="H39" s="36"/>
      <c r="I39" s="36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8"/>
    </row>
    <row r="40" spans="1:37">
      <c r="A40" s="145"/>
      <c r="B40" s="63" t="s">
        <v>12</v>
      </c>
      <c r="C40" s="99"/>
      <c r="D40" s="149"/>
      <c r="E40" s="149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65" t="s">
        <v>62</v>
      </c>
      <c r="U40" s="66"/>
      <c r="V40" s="105" t="s">
        <v>25</v>
      </c>
      <c r="W40" s="106"/>
      <c r="X40" s="28"/>
      <c r="Y40" s="29" t="s">
        <v>6</v>
      </c>
      <c r="Z40" s="30"/>
      <c r="AA40" s="30" t="s">
        <v>18</v>
      </c>
      <c r="AB40" s="30"/>
      <c r="AC40" s="31" t="s">
        <v>19</v>
      </c>
    </row>
    <row r="41" spans="1:37" ht="30" customHeight="1" thickBot="1">
      <c r="A41" s="146"/>
      <c r="B41" s="64"/>
      <c r="C41" s="151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67"/>
      <c r="U41" s="68"/>
      <c r="V41" s="107"/>
      <c r="W41" s="108"/>
      <c r="X41" s="109"/>
      <c r="Y41" s="109"/>
      <c r="Z41" s="109"/>
      <c r="AA41" s="109"/>
      <c r="AB41" s="109"/>
      <c r="AC41" s="110"/>
    </row>
    <row r="42" spans="1:37" ht="5.25" customHeight="1" thickTop="1" thickBot="1"/>
    <row r="43" spans="1:37" ht="18" customHeight="1" thickTop="1">
      <c r="A43" s="144" t="s">
        <v>61</v>
      </c>
      <c r="B43" s="83" t="s">
        <v>10</v>
      </c>
      <c r="C43" s="77"/>
      <c r="D43" s="78"/>
      <c r="E43" s="78"/>
      <c r="F43" s="86" t="s">
        <v>13</v>
      </c>
      <c r="G43" s="87"/>
      <c r="H43" s="16" t="s">
        <v>14</v>
      </c>
      <c r="I43" s="17"/>
      <c r="J43" s="102"/>
      <c r="K43" s="102"/>
      <c r="L43" s="102"/>
      <c r="M43" s="102"/>
      <c r="N43" s="18"/>
      <c r="O43" s="102"/>
      <c r="P43" s="102"/>
      <c r="Q43" s="102"/>
      <c r="R43" s="102"/>
      <c r="S43" s="148"/>
      <c r="T43" s="86" t="s">
        <v>17</v>
      </c>
      <c r="U43" s="87"/>
      <c r="V43" s="134" t="str">
        <f>IF(AE43=TRUE,"⑤.昭和","5.昭和")</f>
        <v>5.昭和</v>
      </c>
      <c r="W43" s="103"/>
      <c r="X43" s="19"/>
      <c r="Y43" s="20" t="s">
        <v>6</v>
      </c>
      <c r="Z43" s="21"/>
      <c r="AA43" s="21" t="s">
        <v>18</v>
      </c>
      <c r="AB43" s="21"/>
      <c r="AC43" s="22" t="s">
        <v>19</v>
      </c>
      <c r="AE43" s="50" t="b">
        <v>0</v>
      </c>
    </row>
    <row r="44" spans="1:37" ht="18" customHeight="1">
      <c r="A44" s="145"/>
      <c r="B44" s="84"/>
      <c r="C44" s="79"/>
      <c r="D44" s="80"/>
      <c r="E44" s="80"/>
      <c r="F44" s="65"/>
      <c r="G44" s="88"/>
      <c r="H44" s="135" t="s">
        <v>15</v>
      </c>
      <c r="I44" s="137"/>
      <c r="J44" s="137"/>
      <c r="K44" s="137"/>
      <c r="L44" s="137"/>
      <c r="M44" s="138"/>
      <c r="N44" s="73" t="s">
        <v>16</v>
      </c>
      <c r="O44" s="62"/>
      <c r="P44" s="62"/>
      <c r="Q44" s="62"/>
      <c r="R44" s="62"/>
      <c r="S44" s="141"/>
      <c r="T44" s="65"/>
      <c r="U44" s="88"/>
      <c r="V44" s="61" t="str">
        <f>IF(AE44=TRUE,"⑦.平成","7.平成")</f>
        <v>7.平成</v>
      </c>
      <c r="W44" s="62"/>
      <c r="X44" s="153"/>
      <c r="Y44" s="153"/>
      <c r="Z44" s="153"/>
      <c r="AA44" s="153"/>
      <c r="AB44" s="153"/>
      <c r="AC44" s="154"/>
      <c r="AE44" s="50" t="b">
        <v>0</v>
      </c>
    </row>
    <row r="45" spans="1:37" ht="18.75" customHeight="1" thickBot="1">
      <c r="A45" s="145"/>
      <c r="B45" s="147"/>
      <c r="C45" s="79"/>
      <c r="D45" s="80"/>
      <c r="E45" s="80"/>
      <c r="F45" s="65"/>
      <c r="G45" s="88"/>
      <c r="H45" s="136"/>
      <c r="I45" s="139"/>
      <c r="J45" s="139"/>
      <c r="K45" s="139"/>
      <c r="L45" s="139"/>
      <c r="M45" s="140"/>
      <c r="N45" s="74"/>
      <c r="O45" s="142"/>
      <c r="P45" s="142"/>
      <c r="Q45" s="142"/>
      <c r="R45" s="142"/>
      <c r="S45" s="143"/>
      <c r="T45" s="65"/>
      <c r="U45" s="88"/>
      <c r="V45" s="157" t="str">
        <f>IF(AE45=TRUE,"⑨.令和","9.令和")</f>
        <v>9.令和</v>
      </c>
      <c r="W45" s="104"/>
      <c r="X45" s="153"/>
      <c r="Y45" s="153"/>
      <c r="Z45" s="153"/>
      <c r="AA45" s="153"/>
      <c r="AB45" s="153"/>
      <c r="AC45" s="154"/>
      <c r="AE45" s="50" t="b">
        <v>0</v>
      </c>
    </row>
    <row r="46" spans="1:37" ht="18" customHeight="1">
      <c r="A46" s="145"/>
      <c r="B46" s="54" t="s">
        <v>11</v>
      </c>
      <c r="C46" s="57" t="s">
        <v>20</v>
      </c>
      <c r="D46" s="58"/>
      <c r="E46" s="58"/>
      <c r="F46" s="111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3"/>
      <c r="Y46" s="117" t="s">
        <v>22</v>
      </c>
      <c r="Z46" s="118"/>
      <c r="AA46" s="99"/>
      <c r="AB46" s="100"/>
      <c r="AC46" s="101"/>
    </row>
    <row r="47" spans="1:37" ht="18" customHeight="1" thickBot="1">
      <c r="A47" s="145"/>
      <c r="B47" s="55"/>
      <c r="C47" s="59"/>
      <c r="D47" s="60"/>
      <c r="E47" s="60"/>
      <c r="F47" s="114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6"/>
      <c r="Y47" s="119"/>
      <c r="Z47" s="120"/>
      <c r="AA47" s="96"/>
      <c r="AB47" s="97"/>
      <c r="AC47" s="98"/>
    </row>
    <row r="48" spans="1:37" ht="6" customHeight="1">
      <c r="A48" s="145"/>
      <c r="B48" s="55"/>
      <c r="C48" s="121"/>
      <c r="D48" s="122"/>
      <c r="E48" s="122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2"/>
      <c r="Z48" s="122"/>
      <c r="AA48" s="122"/>
      <c r="AB48" s="122"/>
      <c r="AC48" s="124"/>
    </row>
    <row r="49" spans="1:31" ht="18" customHeight="1">
      <c r="A49" s="145"/>
      <c r="B49" s="55"/>
      <c r="C49" s="125" t="s">
        <v>21</v>
      </c>
      <c r="D49" s="126"/>
      <c r="E49" s="126"/>
      <c r="F49" s="128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30"/>
      <c r="Y49" s="155" t="s">
        <v>24</v>
      </c>
      <c r="Z49" s="118"/>
      <c r="AA49" s="93" t="str">
        <f>IF(AE49=TRUE,"①.男","1.男")</f>
        <v>1.男</v>
      </c>
      <c r="AB49" s="94"/>
      <c r="AC49" s="95"/>
      <c r="AE49" s="50" t="b">
        <v>0</v>
      </c>
    </row>
    <row r="50" spans="1:31" ht="18" customHeight="1">
      <c r="A50" s="145"/>
      <c r="B50" s="56"/>
      <c r="C50" s="127"/>
      <c r="D50" s="123"/>
      <c r="E50" s="123"/>
      <c r="F50" s="131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3"/>
      <c r="Y50" s="156"/>
      <c r="Z50" s="120"/>
      <c r="AA50" s="96" t="str">
        <f>IF(AE50=TRUE,"②.女","2.女")</f>
        <v>2.女</v>
      </c>
      <c r="AB50" s="97"/>
      <c r="AC50" s="98"/>
      <c r="AE50" s="50" t="b">
        <v>0</v>
      </c>
    </row>
    <row r="51" spans="1:31" ht="18" customHeight="1">
      <c r="A51" s="145"/>
      <c r="B51" s="34" t="s">
        <v>64</v>
      </c>
      <c r="C51" s="15" t="s">
        <v>66</v>
      </c>
      <c r="D51" s="164"/>
      <c r="E51" s="164"/>
      <c r="F51" s="8" t="s">
        <v>67</v>
      </c>
      <c r="G51" s="169"/>
      <c r="H51" s="169"/>
      <c r="I51" s="169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6"/>
    </row>
    <row r="52" spans="1:31" ht="18" customHeight="1">
      <c r="A52" s="145"/>
      <c r="B52" s="12" t="s">
        <v>65</v>
      </c>
      <c r="C52" s="35"/>
      <c r="D52" s="36"/>
      <c r="E52" s="36"/>
      <c r="F52" s="36"/>
      <c r="G52" s="36"/>
      <c r="H52" s="36"/>
      <c r="I52" s="36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8"/>
    </row>
    <row r="53" spans="1:31">
      <c r="A53" s="145"/>
      <c r="B53" s="63" t="s">
        <v>12</v>
      </c>
      <c r="C53" s="99"/>
      <c r="D53" s="149"/>
      <c r="E53" s="149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65" t="s">
        <v>62</v>
      </c>
      <c r="U53" s="66"/>
      <c r="V53" s="105" t="s">
        <v>25</v>
      </c>
      <c r="W53" s="106"/>
      <c r="X53" s="28"/>
      <c r="Y53" s="29" t="s">
        <v>6</v>
      </c>
      <c r="Z53" s="30"/>
      <c r="AA53" s="30" t="s">
        <v>18</v>
      </c>
      <c r="AB53" s="30"/>
      <c r="AC53" s="31" t="s">
        <v>19</v>
      </c>
    </row>
    <row r="54" spans="1:31" ht="30" customHeight="1" thickBot="1">
      <c r="A54" s="146"/>
      <c r="B54" s="64"/>
      <c r="C54" s="151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67"/>
      <c r="U54" s="68"/>
      <c r="V54" s="107"/>
      <c r="W54" s="108"/>
      <c r="X54" s="109"/>
      <c r="Y54" s="109"/>
      <c r="Z54" s="109"/>
      <c r="AA54" s="109"/>
      <c r="AB54" s="109"/>
      <c r="AC54" s="110"/>
    </row>
    <row r="55" spans="1:31" ht="12.6" thickTop="1"/>
  </sheetData>
  <sheetProtection selectLockedCells="1"/>
  <mergeCells count="129">
    <mergeCell ref="X41:AC41"/>
    <mergeCell ref="Y49:Z50"/>
    <mergeCell ref="AA49:AC49"/>
    <mergeCell ref="AA50:AC50"/>
    <mergeCell ref="Y33:Z34"/>
    <mergeCell ref="AA33:AC34"/>
    <mergeCell ref="D7:G7"/>
    <mergeCell ref="B6:C6"/>
    <mergeCell ref="B7:B9"/>
    <mergeCell ref="B10:B11"/>
    <mergeCell ref="B12:B13"/>
    <mergeCell ref="A6:A14"/>
    <mergeCell ref="B2:K3"/>
    <mergeCell ref="V7:AC14"/>
    <mergeCell ref="V6:AC6"/>
    <mergeCell ref="AB2:AC2"/>
    <mergeCell ref="V2:W2"/>
    <mergeCell ref="X2:Y2"/>
    <mergeCell ref="Z2:AA2"/>
    <mergeCell ref="D8:P8"/>
    <mergeCell ref="D9:P9"/>
    <mergeCell ref="D10:P11"/>
    <mergeCell ref="D12:P13"/>
    <mergeCell ref="C12:C13"/>
    <mergeCell ref="C10:C11"/>
    <mergeCell ref="C8:C9"/>
    <mergeCell ref="V3:W4"/>
    <mergeCell ref="X3:Y4"/>
    <mergeCell ref="Z3:AA4"/>
    <mergeCell ref="AB3:AC4"/>
    <mergeCell ref="T2:U2"/>
    <mergeCell ref="T3:U4"/>
    <mergeCell ref="D14:P14"/>
    <mergeCell ref="A30:A41"/>
    <mergeCell ref="B30:B32"/>
    <mergeCell ref="C30:E32"/>
    <mergeCell ref="F30:G32"/>
    <mergeCell ref="J30:M30"/>
    <mergeCell ref="O30:S30"/>
    <mergeCell ref="T30:U32"/>
    <mergeCell ref="Y20:Z21"/>
    <mergeCell ref="F20:X21"/>
    <mergeCell ref="F23:X24"/>
    <mergeCell ref="Y23:Z24"/>
    <mergeCell ref="C22:AC22"/>
    <mergeCell ref="C20:E21"/>
    <mergeCell ref="A17:A28"/>
    <mergeCell ref="C23:E24"/>
    <mergeCell ref="B20:B24"/>
    <mergeCell ref="D25:E25"/>
    <mergeCell ref="V30:W30"/>
    <mergeCell ref="J25:AC26"/>
    <mergeCell ref="D38:E38"/>
    <mergeCell ref="G38:I38"/>
    <mergeCell ref="J38:AC39"/>
    <mergeCell ref="B40:B41"/>
    <mergeCell ref="C40:S41"/>
    <mergeCell ref="A43:A54"/>
    <mergeCell ref="B43:B45"/>
    <mergeCell ref="C43:E45"/>
    <mergeCell ref="F43:G45"/>
    <mergeCell ref="J43:M43"/>
    <mergeCell ref="O43:S43"/>
    <mergeCell ref="B53:B54"/>
    <mergeCell ref="C53:S54"/>
    <mergeCell ref="X31:AC32"/>
    <mergeCell ref="V31:W31"/>
    <mergeCell ref="O31:S32"/>
    <mergeCell ref="I31:M32"/>
    <mergeCell ref="N31:N32"/>
    <mergeCell ref="H31:H32"/>
    <mergeCell ref="C35:AC35"/>
    <mergeCell ref="C36:E37"/>
    <mergeCell ref="F36:X37"/>
    <mergeCell ref="Y36:Z37"/>
    <mergeCell ref="AA36:AC36"/>
    <mergeCell ref="AA37:AC37"/>
    <mergeCell ref="V32:W32"/>
    <mergeCell ref="B33:B37"/>
    <mergeCell ref="C33:E34"/>
    <mergeCell ref="F33:X34"/>
    <mergeCell ref="T53:U54"/>
    <mergeCell ref="V53:W54"/>
    <mergeCell ref="X54:AC54"/>
    <mergeCell ref="V27:W28"/>
    <mergeCell ref="X28:AC28"/>
    <mergeCell ref="F46:X47"/>
    <mergeCell ref="Y46:Z47"/>
    <mergeCell ref="AA46:AC47"/>
    <mergeCell ref="C48:AC48"/>
    <mergeCell ref="C49:E50"/>
    <mergeCell ref="F49:X50"/>
    <mergeCell ref="T43:U45"/>
    <mergeCell ref="V43:W43"/>
    <mergeCell ref="H44:H45"/>
    <mergeCell ref="I44:M45"/>
    <mergeCell ref="N44:N45"/>
    <mergeCell ref="O44:S45"/>
    <mergeCell ref="D51:E51"/>
    <mergeCell ref="G51:I51"/>
    <mergeCell ref="J51:AC52"/>
    <mergeCell ref="X44:AC45"/>
    <mergeCell ref="V45:W45"/>
    <mergeCell ref="C27:S28"/>
    <mergeCell ref="T40:U41"/>
    <mergeCell ref="B46:B50"/>
    <mergeCell ref="C46:E47"/>
    <mergeCell ref="V44:W44"/>
    <mergeCell ref="B27:B28"/>
    <mergeCell ref="T27:U28"/>
    <mergeCell ref="X18:AC19"/>
    <mergeCell ref="O18:S19"/>
    <mergeCell ref="N18:N19"/>
    <mergeCell ref="I18:M19"/>
    <mergeCell ref="H18:H19"/>
    <mergeCell ref="C17:E19"/>
    <mergeCell ref="B17:B19"/>
    <mergeCell ref="F17:G19"/>
    <mergeCell ref="T17:U19"/>
    <mergeCell ref="V19:W19"/>
    <mergeCell ref="AA23:AC23"/>
    <mergeCell ref="AA24:AC24"/>
    <mergeCell ref="AA20:AC21"/>
    <mergeCell ref="V17:W17"/>
    <mergeCell ref="V18:W18"/>
    <mergeCell ref="J17:M17"/>
    <mergeCell ref="O17:S17"/>
    <mergeCell ref="G25:I25"/>
    <mergeCell ref="V40:W41"/>
  </mergeCells>
  <phoneticPr fontId="1"/>
  <dataValidations count="3">
    <dataValidation type="list" allowBlank="1" showInputMessage="1" showErrorMessage="1" sqref="E6:F6" xr:uid="{00000000-0002-0000-0100-000000000000}">
      <formula1>"0,1"</formula1>
    </dataValidation>
    <dataValidation type="list" allowBlank="1" showInputMessage="1" showErrorMessage="1" sqref="AA20:AC21 AA46:AC47 AA33:AC34" xr:uid="{00000000-0002-0000-0100-000001000000}">
      <formula1>$AK$16:$AK$36</formula1>
    </dataValidation>
    <dataValidation type="list" allowBlank="1" showInputMessage="1" showErrorMessage="1" sqref="D6" xr:uid="{07809A25-AD6B-46ED-9C88-65A2E13B6D1B}">
      <formula1>"1,2,3,4,5,6,7,8,9"</formula1>
    </dataValidation>
  </dataValidations>
  <printOptions verticalCentered="1"/>
  <pageMargins left="0.51181102362204722" right="0.31496062992125984" top="0.15748031496062992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locked="0" defaultSize="0" print="0" autoFill="0" autoLine="0" autoPict="0">
                <anchor moveWithCells="1">
                  <from>
                    <xdr:col>26</xdr:col>
                    <xdr:colOff>22860</xdr:colOff>
                    <xdr:row>21</xdr:row>
                    <xdr:rowOff>60960</xdr:rowOff>
                  </from>
                  <to>
                    <xdr:col>27</xdr:col>
                    <xdr:colOff>83820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locked="0" defaultSize="0" print="0" autoFill="0" autoLine="0" autoPict="0">
                <anchor moveWithCells="1">
                  <from>
                    <xdr:col>26</xdr:col>
                    <xdr:colOff>22860</xdr:colOff>
                    <xdr:row>22</xdr:row>
                    <xdr:rowOff>228600</xdr:rowOff>
                  </from>
                  <to>
                    <xdr:col>27</xdr:col>
                    <xdr:colOff>114300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locked="0" defaultSize="0" print="0" autoFill="0" autoLine="0" autoPict="0">
                <anchor moveWithCells="1">
                  <from>
                    <xdr:col>26</xdr:col>
                    <xdr:colOff>7620</xdr:colOff>
                    <xdr:row>34</xdr:row>
                    <xdr:rowOff>45720</xdr:rowOff>
                  </from>
                  <to>
                    <xdr:col>27</xdr:col>
                    <xdr:colOff>76200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print="0" autoFill="0" autoLine="0" autoPict="0">
                <anchor moveWithCells="1">
                  <from>
                    <xdr:col>26</xdr:col>
                    <xdr:colOff>7620</xdr:colOff>
                    <xdr:row>35</xdr:row>
                    <xdr:rowOff>220980</xdr:rowOff>
                  </from>
                  <to>
                    <xdr:col>27</xdr:col>
                    <xdr:colOff>106680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locked="0" defaultSize="0" print="0" autoFill="0" autoLine="0" autoPict="0">
                <anchor moveWithCells="1">
                  <from>
                    <xdr:col>26</xdr:col>
                    <xdr:colOff>7620</xdr:colOff>
                    <xdr:row>47</xdr:row>
                    <xdr:rowOff>45720</xdr:rowOff>
                  </from>
                  <to>
                    <xdr:col>27</xdr:col>
                    <xdr:colOff>76200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locked="0" defaultSize="0" print="0" autoFill="0" autoLine="0" autoPict="0">
                <anchor moveWithCells="1">
                  <from>
                    <xdr:col>26</xdr:col>
                    <xdr:colOff>7620</xdr:colOff>
                    <xdr:row>48</xdr:row>
                    <xdr:rowOff>220980</xdr:rowOff>
                  </from>
                  <to>
                    <xdr:col>27</xdr:col>
                    <xdr:colOff>106680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locked="0" defaultSize="0" print="0" autoFill="0" autoLine="0" autoPict="0">
                <anchor moveWithCells="1">
                  <from>
                    <xdr:col>20</xdr:col>
                    <xdr:colOff>137160</xdr:colOff>
                    <xdr:row>15</xdr:row>
                    <xdr:rowOff>38100</xdr:rowOff>
                  </from>
                  <to>
                    <xdr:col>21</xdr:col>
                    <xdr:colOff>198120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locked="0" defaultSize="0" print="0" autoFill="0" autoLine="0" autoPict="0">
                <anchor moveWithCells="1">
                  <from>
                    <xdr:col>20</xdr:col>
                    <xdr:colOff>137160</xdr:colOff>
                    <xdr:row>16</xdr:row>
                    <xdr:rowOff>220980</xdr:rowOff>
                  </from>
                  <to>
                    <xdr:col>21</xdr:col>
                    <xdr:colOff>198120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locked="0" defaultSize="0" print="0" autoFill="0" autoLine="0" autoPict="0">
                <anchor moveWithCells="1">
                  <from>
                    <xdr:col>20</xdr:col>
                    <xdr:colOff>144780</xdr:colOff>
                    <xdr:row>29</xdr:row>
                    <xdr:rowOff>0</xdr:rowOff>
                  </from>
                  <to>
                    <xdr:col>21</xdr:col>
                    <xdr:colOff>198120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locked="0" defaultSize="0" print="0" autoFill="0" autoLine="0" autoPict="0">
                <anchor moveWithCells="1">
                  <from>
                    <xdr:col>20</xdr:col>
                    <xdr:colOff>152400</xdr:colOff>
                    <xdr:row>29</xdr:row>
                    <xdr:rowOff>228600</xdr:rowOff>
                  </from>
                  <to>
                    <xdr:col>21</xdr:col>
                    <xdr:colOff>198120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locked="0" defaultSize="0" print="0" autoFill="0" autoLine="0" autoPict="0">
                <anchor moveWithCells="1">
                  <from>
                    <xdr:col>20</xdr:col>
                    <xdr:colOff>152400</xdr:colOff>
                    <xdr:row>30</xdr:row>
                    <xdr:rowOff>213360</xdr:rowOff>
                  </from>
                  <to>
                    <xdr:col>21</xdr:col>
                    <xdr:colOff>190500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locked="0" defaultSize="0" print="0" autoFill="0" autoLine="0" autoPict="0">
                <anchor moveWithCells="1">
                  <from>
                    <xdr:col>20</xdr:col>
                    <xdr:colOff>144780</xdr:colOff>
                    <xdr:row>42</xdr:row>
                    <xdr:rowOff>0</xdr:rowOff>
                  </from>
                  <to>
                    <xdr:col>21</xdr:col>
                    <xdr:colOff>198120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locked="0" defaultSize="0" print="0" autoFill="0" autoLine="0" autoPict="0">
                <anchor moveWithCells="1">
                  <from>
                    <xdr:col>20</xdr:col>
                    <xdr:colOff>152400</xdr:colOff>
                    <xdr:row>42</xdr:row>
                    <xdr:rowOff>228600</xdr:rowOff>
                  </from>
                  <to>
                    <xdr:col>21</xdr:col>
                    <xdr:colOff>198120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locked="0" defaultSize="0" print="0" autoFill="0" autoLine="0" autoPict="0">
                <anchor moveWithCells="1">
                  <from>
                    <xdr:col>20</xdr:col>
                    <xdr:colOff>152400</xdr:colOff>
                    <xdr:row>43</xdr:row>
                    <xdr:rowOff>213360</xdr:rowOff>
                  </from>
                  <to>
                    <xdr:col>21</xdr:col>
                    <xdr:colOff>190500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locked="0" defaultSize="0" print="0" autoFill="0" autoLine="0" autoPict="0">
                <anchor moveWithCells="1">
                  <from>
                    <xdr:col>20</xdr:col>
                    <xdr:colOff>144780</xdr:colOff>
                    <xdr:row>17</xdr:row>
                    <xdr:rowOff>228600</xdr:rowOff>
                  </from>
                  <to>
                    <xdr:col>21</xdr:col>
                    <xdr:colOff>198120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E8AB-ECF7-4DF8-A7C1-55E3F5E3AA59}">
  <dimension ref="A1:H13"/>
  <sheetViews>
    <sheetView workbookViewId="0">
      <selection activeCell="F12" sqref="F12"/>
    </sheetView>
  </sheetViews>
  <sheetFormatPr defaultColWidth="11.44140625" defaultRowHeight="12"/>
  <cols>
    <col min="1" max="3" width="11.44140625" style="46" customWidth="1"/>
    <col min="4" max="4" width="33.6640625" style="46" bestFit="1" customWidth="1"/>
    <col min="5" max="5" width="23.88671875" style="46" bestFit="1" customWidth="1"/>
    <col min="6" max="6" width="29.6640625" style="46" bestFit="1" customWidth="1"/>
    <col min="7" max="7" width="24.88671875" style="46" bestFit="1" customWidth="1"/>
    <col min="8" max="8" width="12.21875" style="46" bestFit="1" customWidth="1"/>
    <col min="9" max="249" width="11.44140625" style="46"/>
    <col min="250" max="250" width="31.6640625" style="46" bestFit="1" customWidth="1"/>
    <col min="251" max="251" width="27.77734375" style="46" bestFit="1" customWidth="1"/>
    <col min="252" max="252" width="11.44140625" style="46"/>
    <col min="253" max="253" width="29.6640625" style="46" bestFit="1" customWidth="1"/>
    <col min="254" max="254" width="43.21875" style="46" bestFit="1" customWidth="1"/>
    <col min="255" max="255" width="24.88671875" style="46" bestFit="1" customWidth="1"/>
    <col min="256" max="256" width="23.88671875" style="46" bestFit="1" customWidth="1"/>
    <col min="257" max="259" width="5" style="46" bestFit="1" customWidth="1"/>
    <col min="260" max="260" width="8.44140625" style="46" bestFit="1" customWidth="1"/>
    <col min="261" max="262" width="5" style="46" bestFit="1" customWidth="1"/>
    <col min="263" max="505" width="11.44140625" style="46"/>
    <col min="506" max="506" width="31.6640625" style="46" bestFit="1" customWidth="1"/>
    <col min="507" max="507" width="27.77734375" style="46" bestFit="1" customWidth="1"/>
    <col min="508" max="508" width="11.44140625" style="46"/>
    <col min="509" max="509" width="29.6640625" style="46" bestFit="1" customWidth="1"/>
    <col min="510" max="510" width="43.21875" style="46" bestFit="1" customWidth="1"/>
    <col min="511" max="511" width="24.88671875" style="46" bestFit="1" customWidth="1"/>
    <col min="512" max="512" width="23.88671875" style="46" bestFit="1" customWidth="1"/>
    <col min="513" max="515" width="5" style="46" bestFit="1" customWidth="1"/>
    <col min="516" max="516" width="8.44140625" style="46" bestFit="1" customWidth="1"/>
    <col min="517" max="518" width="5" style="46" bestFit="1" customWidth="1"/>
    <col min="519" max="761" width="11.44140625" style="46"/>
    <col min="762" max="762" width="31.6640625" style="46" bestFit="1" customWidth="1"/>
    <col min="763" max="763" width="27.77734375" style="46" bestFit="1" customWidth="1"/>
    <col min="764" max="764" width="11.44140625" style="46"/>
    <col min="765" max="765" width="29.6640625" style="46" bestFit="1" customWidth="1"/>
    <col min="766" max="766" width="43.21875" style="46" bestFit="1" customWidth="1"/>
    <col min="767" max="767" width="24.88671875" style="46" bestFit="1" customWidth="1"/>
    <col min="768" max="768" width="23.88671875" style="46" bestFit="1" customWidth="1"/>
    <col min="769" max="771" width="5" style="46" bestFit="1" customWidth="1"/>
    <col min="772" max="772" width="8.44140625" style="46" bestFit="1" customWidth="1"/>
    <col min="773" max="774" width="5" style="46" bestFit="1" customWidth="1"/>
    <col min="775" max="1017" width="11.44140625" style="46"/>
    <col min="1018" max="1018" width="31.6640625" style="46" bestFit="1" customWidth="1"/>
    <col min="1019" max="1019" width="27.77734375" style="46" bestFit="1" customWidth="1"/>
    <col min="1020" max="1020" width="11.44140625" style="46"/>
    <col min="1021" max="1021" width="29.6640625" style="46" bestFit="1" customWidth="1"/>
    <col min="1022" max="1022" width="43.21875" style="46" bestFit="1" customWidth="1"/>
    <col min="1023" max="1023" width="24.88671875" style="46" bestFit="1" customWidth="1"/>
    <col min="1024" max="1024" width="23.88671875" style="46" bestFit="1" customWidth="1"/>
    <col min="1025" max="1027" width="5" style="46" bestFit="1" customWidth="1"/>
    <col min="1028" max="1028" width="8.44140625" style="46" bestFit="1" customWidth="1"/>
    <col min="1029" max="1030" width="5" style="46" bestFit="1" customWidth="1"/>
    <col min="1031" max="1273" width="11.44140625" style="46"/>
    <col min="1274" max="1274" width="31.6640625" style="46" bestFit="1" customWidth="1"/>
    <col min="1275" max="1275" width="27.77734375" style="46" bestFit="1" customWidth="1"/>
    <col min="1276" max="1276" width="11.44140625" style="46"/>
    <col min="1277" max="1277" width="29.6640625" style="46" bestFit="1" customWidth="1"/>
    <col min="1278" max="1278" width="43.21875" style="46" bestFit="1" customWidth="1"/>
    <col min="1279" max="1279" width="24.88671875" style="46" bestFit="1" customWidth="1"/>
    <col min="1280" max="1280" width="23.88671875" style="46" bestFit="1" customWidth="1"/>
    <col min="1281" max="1283" width="5" style="46" bestFit="1" customWidth="1"/>
    <col min="1284" max="1284" width="8.44140625" style="46" bestFit="1" customWidth="1"/>
    <col min="1285" max="1286" width="5" style="46" bestFit="1" customWidth="1"/>
    <col min="1287" max="1529" width="11.44140625" style="46"/>
    <col min="1530" max="1530" width="31.6640625" style="46" bestFit="1" customWidth="1"/>
    <col min="1531" max="1531" width="27.77734375" style="46" bestFit="1" customWidth="1"/>
    <col min="1532" max="1532" width="11.44140625" style="46"/>
    <col min="1533" max="1533" width="29.6640625" style="46" bestFit="1" customWidth="1"/>
    <col min="1534" max="1534" width="43.21875" style="46" bestFit="1" customWidth="1"/>
    <col min="1535" max="1535" width="24.88671875" style="46" bestFit="1" customWidth="1"/>
    <col min="1536" max="1536" width="23.88671875" style="46" bestFit="1" customWidth="1"/>
    <col min="1537" max="1539" width="5" style="46" bestFit="1" customWidth="1"/>
    <col min="1540" max="1540" width="8.44140625" style="46" bestFit="1" customWidth="1"/>
    <col min="1541" max="1542" width="5" style="46" bestFit="1" customWidth="1"/>
    <col min="1543" max="1785" width="11.44140625" style="46"/>
    <col min="1786" max="1786" width="31.6640625" style="46" bestFit="1" customWidth="1"/>
    <col min="1787" max="1787" width="27.77734375" style="46" bestFit="1" customWidth="1"/>
    <col min="1788" max="1788" width="11.44140625" style="46"/>
    <col min="1789" max="1789" width="29.6640625" style="46" bestFit="1" customWidth="1"/>
    <col min="1790" max="1790" width="43.21875" style="46" bestFit="1" customWidth="1"/>
    <col min="1791" max="1791" width="24.88671875" style="46" bestFit="1" customWidth="1"/>
    <col min="1792" max="1792" width="23.88671875" style="46" bestFit="1" customWidth="1"/>
    <col min="1793" max="1795" width="5" style="46" bestFit="1" customWidth="1"/>
    <col min="1796" max="1796" width="8.44140625" style="46" bestFit="1" customWidth="1"/>
    <col min="1797" max="1798" width="5" style="46" bestFit="1" customWidth="1"/>
    <col min="1799" max="2041" width="11.44140625" style="46"/>
    <col min="2042" max="2042" width="31.6640625" style="46" bestFit="1" customWidth="1"/>
    <col min="2043" max="2043" width="27.77734375" style="46" bestFit="1" customWidth="1"/>
    <col min="2044" max="2044" width="11.44140625" style="46"/>
    <col min="2045" max="2045" width="29.6640625" style="46" bestFit="1" customWidth="1"/>
    <col min="2046" max="2046" width="43.21875" style="46" bestFit="1" customWidth="1"/>
    <col min="2047" max="2047" width="24.88671875" style="46" bestFit="1" customWidth="1"/>
    <col min="2048" max="2048" width="23.88671875" style="46" bestFit="1" customWidth="1"/>
    <col min="2049" max="2051" width="5" style="46" bestFit="1" customWidth="1"/>
    <col min="2052" max="2052" width="8.44140625" style="46" bestFit="1" customWidth="1"/>
    <col min="2053" max="2054" width="5" style="46" bestFit="1" customWidth="1"/>
    <col min="2055" max="2297" width="11.44140625" style="46"/>
    <col min="2298" max="2298" width="31.6640625" style="46" bestFit="1" customWidth="1"/>
    <col min="2299" max="2299" width="27.77734375" style="46" bestFit="1" customWidth="1"/>
    <col min="2300" max="2300" width="11.44140625" style="46"/>
    <col min="2301" max="2301" width="29.6640625" style="46" bestFit="1" customWidth="1"/>
    <col min="2302" max="2302" width="43.21875" style="46" bestFit="1" customWidth="1"/>
    <col min="2303" max="2303" width="24.88671875" style="46" bestFit="1" customWidth="1"/>
    <col min="2304" max="2304" width="23.88671875" style="46" bestFit="1" customWidth="1"/>
    <col min="2305" max="2307" width="5" style="46" bestFit="1" customWidth="1"/>
    <col min="2308" max="2308" width="8.44140625" style="46" bestFit="1" customWidth="1"/>
    <col min="2309" max="2310" width="5" style="46" bestFit="1" customWidth="1"/>
    <col min="2311" max="2553" width="11.44140625" style="46"/>
    <col min="2554" max="2554" width="31.6640625" style="46" bestFit="1" customWidth="1"/>
    <col min="2555" max="2555" width="27.77734375" style="46" bestFit="1" customWidth="1"/>
    <col min="2556" max="2556" width="11.44140625" style="46"/>
    <col min="2557" max="2557" width="29.6640625" style="46" bestFit="1" customWidth="1"/>
    <col min="2558" max="2558" width="43.21875" style="46" bestFit="1" customWidth="1"/>
    <col min="2559" max="2559" width="24.88671875" style="46" bestFit="1" customWidth="1"/>
    <col min="2560" max="2560" width="23.88671875" style="46" bestFit="1" customWidth="1"/>
    <col min="2561" max="2563" width="5" style="46" bestFit="1" customWidth="1"/>
    <col min="2564" max="2564" width="8.44140625" style="46" bestFit="1" customWidth="1"/>
    <col min="2565" max="2566" width="5" style="46" bestFit="1" customWidth="1"/>
    <col min="2567" max="2809" width="11.44140625" style="46"/>
    <col min="2810" max="2810" width="31.6640625" style="46" bestFit="1" customWidth="1"/>
    <col min="2811" max="2811" width="27.77734375" style="46" bestFit="1" customWidth="1"/>
    <col min="2812" max="2812" width="11.44140625" style="46"/>
    <col min="2813" max="2813" width="29.6640625" style="46" bestFit="1" customWidth="1"/>
    <col min="2814" max="2814" width="43.21875" style="46" bestFit="1" customWidth="1"/>
    <col min="2815" max="2815" width="24.88671875" style="46" bestFit="1" customWidth="1"/>
    <col min="2816" max="2816" width="23.88671875" style="46" bestFit="1" customWidth="1"/>
    <col min="2817" max="2819" width="5" style="46" bestFit="1" customWidth="1"/>
    <col min="2820" max="2820" width="8.44140625" style="46" bestFit="1" customWidth="1"/>
    <col min="2821" max="2822" width="5" style="46" bestFit="1" customWidth="1"/>
    <col min="2823" max="3065" width="11.44140625" style="46"/>
    <col min="3066" max="3066" width="31.6640625" style="46" bestFit="1" customWidth="1"/>
    <col min="3067" max="3067" width="27.77734375" style="46" bestFit="1" customWidth="1"/>
    <col min="3068" max="3068" width="11.44140625" style="46"/>
    <col min="3069" max="3069" width="29.6640625" style="46" bestFit="1" customWidth="1"/>
    <col min="3070" max="3070" width="43.21875" style="46" bestFit="1" customWidth="1"/>
    <col min="3071" max="3071" width="24.88671875" style="46" bestFit="1" customWidth="1"/>
    <col min="3072" max="3072" width="23.88671875" style="46" bestFit="1" customWidth="1"/>
    <col min="3073" max="3075" width="5" style="46" bestFit="1" customWidth="1"/>
    <col min="3076" max="3076" width="8.44140625" style="46" bestFit="1" customWidth="1"/>
    <col min="3077" max="3078" width="5" style="46" bestFit="1" customWidth="1"/>
    <col min="3079" max="3321" width="11.44140625" style="46"/>
    <col min="3322" max="3322" width="31.6640625" style="46" bestFit="1" customWidth="1"/>
    <col min="3323" max="3323" width="27.77734375" style="46" bestFit="1" customWidth="1"/>
    <col min="3324" max="3324" width="11.44140625" style="46"/>
    <col min="3325" max="3325" width="29.6640625" style="46" bestFit="1" customWidth="1"/>
    <col min="3326" max="3326" width="43.21875" style="46" bestFit="1" customWidth="1"/>
    <col min="3327" max="3327" width="24.88671875" style="46" bestFit="1" customWidth="1"/>
    <col min="3328" max="3328" width="23.88671875" style="46" bestFit="1" customWidth="1"/>
    <col min="3329" max="3331" width="5" style="46" bestFit="1" customWidth="1"/>
    <col min="3332" max="3332" width="8.44140625" style="46" bestFit="1" customWidth="1"/>
    <col min="3333" max="3334" width="5" style="46" bestFit="1" customWidth="1"/>
    <col min="3335" max="3577" width="11.44140625" style="46"/>
    <col min="3578" max="3578" width="31.6640625" style="46" bestFit="1" customWidth="1"/>
    <col min="3579" max="3579" width="27.77734375" style="46" bestFit="1" customWidth="1"/>
    <col min="3580" max="3580" width="11.44140625" style="46"/>
    <col min="3581" max="3581" width="29.6640625" style="46" bestFit="1" customWidth="1"/>
    <col min="3582" max="3582" width="43.21875" style="46" bestFit="1" customWidth="1"/>
    <col min="3583" max="3583" width="24.88671875" style="46" bestFit="1" customWidth="1"/>
    <col min="3584" max="3584" width="23.88671875" style="46" bestFit="1" customWidth="1"/>
    <col min="3585" max="3587" width="5" style="46" bestFit="1" customWidth="1"/>
    <col min="3588" max="3588" width="8.44140625" style="46" bestFit="1" customWidth="1"/>
    <col min="3589" max="3590" width="5" style="46" bestFit="1" customWidth="1"/>
    <col min="3591" max="3833" width="11.44140625" style="46"/>
    <col min="3834" max="3834" width="31.6640625" style="46" bestFit="1" customWidth="1"/>
    <col min="3835" max="3835" width="27.77734375" style="46" bestFit="1" customWidth="1"/>
    <col min="3836" max="3836" width="11.44140625" style="46"/>
    <col min="3837" max="3837" width="29.6640625" style="46" bestFit="1" customWidth="1"/>
    <col min="3838" max="3838" width="43.21875" style="46" bestFit="1" customWidth="1"/>
    <col min="3839" max="3839" width="24.88671875" style="46" bestFit="1" customWidth="1"/>
    <col min="3840" max="3840" width="23.88671875" style="46" bestFit="1" customWidth="1"/>
    <col min="3841" max="3843" width="5" style="46" bestFit="1" customWidth="1"/>
    <col min="3844" max="3844" width="8.44140625" style="46" bestFit="1" customWidth="1"/>
    <col min="3845" max="3846" width="5" style="46" bestFit="1" customWidth="1"/>
    <col min="3847" max="4089" width="11.44140625" style="46"/>
    <col min="4090" max="4090" width="31.6640625" style="46" bestFit="1" customWidth="1"/>
    <col min="4091" max="4091" width="27.77734375" style="46" bestFit="1" customWidth="1"/>
    <col min="4092" max="4092" width="11.44140625" style="46"/>
    <col min="4093" max="4093" width="29.6640625" style="46" bestFit="1" customWidth="1"/>
    <col min="4094" max="4094" width="43.21875" style="46" bestFit="1" customWidth="1"/>
    <col min="4095" max="4095" width="24.88671875" style="46" bestFit="1" customWidth="1"/>
    <col min="4096" max="4096" width="23.88671875" style="46" bestFit="1" customWidth="1"/>
    <col min="4097" max="4099" width="5" style="46" bestFit="1" customWidth="1"/>
    <col min="4100" max="4100" width="8.44140625" style="46" bestFit="1" customWidth="1"/>
    <col min="4101" max="4102" width="5" style="46" bestFit="1" customWidth="1"/>
    <col min="4103" max="4345" width="11.44140625" style="46"/>
    <col min="4346" max="4346" width="31.6640625" style="46" bestFit="1" customWidth="1"/>
    <col min="4347" max="4347" width="27.77734375" style="46" bestFit="1" customWidth="1"/>
    <col min="4348" max="4348" width="11.44140625" style="46"/>
    <col min="4349" max="4349" width="29.6640625" style="46" bestFit="1" customWidth="1"/>
    <col min="4350" max="4350" width="43.21875" style="46" bestFit="1" customWidth="1"/>
    <col min="4351" max="4351" width="24.88671875" style="46" bestFit="1" customWidth="1"/>
    <col min="4352" max="4352" width="23.88671875" style="46" bestFit="1" customWidth="1"/>
    <col min="4353" max="4355" width="5" style="46" bestFit="1" customWidth="1"/>
    <col min="4356" max="4356" width="8.44140625" style="46" bestFit="1" customWidth="1"/>
    <col min="4357" max="4358" width="5" style="46" bestFit="1" customWidth="1"/>
    <col min="4359" max="4601" width="11.44140625" style="46"/>
    <col min="4602" max="4602" width="31.6640625" style="46" bestFit="1" customWidth="1"/>
    <col min="4603" max="4603" width="27.77734375" style="46" bestFit="1" customWidth="1"/>
    <col min="4604" max="4604" width="11.44140625" style="46"/>
    <col min="4605" max="4605" width="29.6640625" style="46" bestFit="1" customWidth="1"/>
    <col min="4606" max="4606" width="43.21875" style="46" bestFit="1" customWidth="1"/>
    <col min="4607" max="4607" width="24.88671875" style="46" bestFit="1" customWidth="1"/>
    <col min="4608" max="4608" width="23.88671875" style="46" bestFit="1" customWidth="1"/>
    <col min="4609" max="4611" width="5" style="46" bestFit="1" customWidth="1"/>
    <col min="4612" max="4612" width="8.44140625" style="46" bestFit="1" customWidth="1"/>
    <col min="4613" max="4614" width="5" style="46" bestFit="1" customWidth="1"/>
    <col min="4615" max="4857" width="11.44140625" style="46"/>
    <col min="4858" max="4858" width="31.6640625" style="46" bestFit="1" customWidth="1"/>
    <col min="4859" max="4859" width="27.77734375" style="46" bestFit="1" customWidth="1"/>
    <col min="4860" max="4860" width="11.44140625" style="46"/>
    <col min="4861" max="4861" width="29.6640625" style="46" bestFit="1" customWidth="1"/>
    <col min="4862" max="4862" width="43.21875" style="46" bestFit="1" customWidth="1"/>
    <col min="4863" max="4863" width="24.88671875" style="46" bestFit="1" customWidth="1"/>
    <col min="4864" max="4864" width="23.88671875" style="46" bestFit="1" customWidth="1"/>
    <col min="4865" max="4867" width="5" style="46" bestFit="1" customWidth="1"/>
    <col min="4868" max="4868" width="8.44140625" style="46" bestFit="1" customWidth="1"/>
    <col min="4869" max="4870" width="5" style="46" bestFit="1" customWidth="1"/>
    <col min="4871" max="5113" width="11.44140625" style="46"/>
    <col min="5114" max="5114" width="31.6640625" style="46" bestFit="1" customWidth="1"/>
    <col min="5115" max="5115" width="27.77734375" style="46" bestFit="1" customWidth="1"/>
    <col min="5116" max="5116" width="11.44140625" style="46"/>
    <col min="5117" max="5117" width="29.6640625" style="46" bestFit="1" customWidth="1"/>
    <col min="5118" max="5118" width="43.21875" style="46" bestFit="1" customWidth="1"/>
    <col min="5119" max="5119" width="24.88671875" style="46" bestFit="1" customWidth="1"/>
    <col min="5120" max="5120" width="23.88671875" style="46" bestFit="1" customWidth="1"/>
    <col min="5121" max="5123" width="5" style="46" bestFit="1" customWidth="1"/>
    <col min="5124" max="5124" width="8.44140625" style="46" bestFit="1" customWidth="1"/>
    <col min="5125" max="5126" width="5" style="46" bestFit="1" customWidth="1"/>
    <col min="5127" max="5369" width="11.44140625" style="46"/>
    <col min="5370" max="5370" width="31.6640625" style="46" bestFit="1" customWidth="1"/>
    <col min="5371" max="5371" width="27.77734375" style="46" bestFit="1" customWidth="1"/>
    <col min="5372" max="5372" width="11.44140625" style="46"/>
    <col min="5373" max="5373" width="29.6640625" style="46" bestFit="1" customWidth="1"/>
    <col min="5374" max="5374" width="43.21875" style="46" bestFit="1" customWidth="1"/>
    <col min="5375" max="5375" width="24.88671875" style="46" bestFit="1" customWidth="1"/>
    <col min="5376" max="5376" width="23.88671875" style="46" bestFit="1" customWidth="1"/>
    <col min="5377" max="5379" width="5" style="46" bestFit="1" customWidth="1"/>
    <col min="5380" max="5380" width="8.44140625" style="46" bestFit="1" customWidth="1"/>
    <col min="5381" max="5382" width="5" style="46" bestFit="1" customWidth="1"/>
    <col min="5383" max="5625" width="11.44140625" style="46"/>
    <col min="5626" max="5626" width="31.6640625" style="46" bestFit="1" customWidth="1"/>
    <col min="5627" max="5627" width="27.77734375" style="46" bestFit="1" customWidth="1"/>
    <col min="5628" max="5628" width="11.44140625" style="46"/>
    <col min="5629" max="5629" width="29.6640625" style="46" bestFit="1" customWidth="1"/>
    <col min="5630" max="5630" width="43.21875" style="46" bestFit="1" customWidth="1"/>
    <col min="5631" max="5631" width="24.88671875" style="46" bestFit="1" customWidth="1"/>
    <col min="5632" max="5632" width="23.88671875" style="46" bestFit="1" customWidth="1"/>
    <col min="5633" max="5635" width="5" style="46" bestFit="1" customWidth="1"/>
    <col min="5636" max="5636" width="8.44140625" style="46" bestFit="1" customWidth="1"/>
    <col min="5637" max="5638" width="5" style="46" bestFit="1" customWidth="1"/>
    <col min="5639" max="5881" width="11.44140625" style="46"/>
    <col min="5882" max="5882" width="31.6640625" style="46" bestFit="1" customWidth="1"/>
    <col min="5883" max="5883" width="27.77734375" style="46" bestFit="1" customWidth="1"/>
    <col min="5884" max="5884" width="11.44140625" style="46"/>
    <col min="5885" max="5885" width="29.6640625" style="46" bestFit="1" customWidth="1"/>
    <col min="5886" max="5886" width="43.21875" style="46" bestFit="1" customWidth="1"/>
    <col min="5887" max="5887" width="24.88671875" style="46" bestFit="1" customWidth="1"/>
    <col min="5888" max="5888" width="23.88671875" style="46" bestFit="1" customWidth="1"/>
    <col min="5889" max="5891" width="5" style="46" bestFit="1" customWidth="1"/>
    <col min="5892" max="5892" width="8.44140625" style="46" bestFit="1" customWidth="1"/>
    <col min="5893" max="5894" width="5" style="46" bestFit="1" customWidth="1"/>
    <col min="5895" max="6137" width="11.44140625" style="46"/>
    <col min="6138" max="6138" width="31.6640625" style="46" bestFit="1" customWidth="1"/>
    <col min="6139" max="6139" width="27.77734375" style="46" bestFit="1" customWidth="1"/>
    <col min="6140" max="6140" width="11.44140625" style="46"/>
    <col min="6141" max="6141" width="29.6640625" style="46" bestFit="1" customWidth="1"/>
    <col min="6142" max="6142" width="43.21875" style="46" bestFit="1" customWidth="1"/>
    <col min="6143" max="6143" width="24.88671875" style="46" bestFit="1" customWidth="1"/>
    <col min="6144" max="6144" width="23.88671875" style="46" bestFit="1" customWidth="1"/>
    <col min="6145" max="6147" width="5" style="46" bestFit="1" customWidth="1"/>
    <col min="6148" max="6148" width="8.44140625" style="46" bestFit="1" customWidth="1"/>
    <col min="6149" max="6150" width="5" style="46" bestFit="1" customWidth="1"/>
    <col min="6151" max="6393" width="11.44140625" style="46"/>
    <col min="6394" max="6394" width="31.6640625" style="46" bestFit="1" customWidth="1"/>
    <col min="6395" max="6395" width="27.77734375" style="46" bestFit="1" customWidth="1"/>
    <col min="6396" max="6396" width="11.44140625" style="46"/>
    <col min="6397" max="6397" width="29.6640625" style="46" bestFit="1" customWidth="1"/>
    <col min="6398" max="6398" width="43.21875" style="46" bestFit="1" customWidth="1"/>
    <col min="6399" max="6399" width="24.88671875" style="46" bestFit="1" customWidth="1"/>
    <col min="6400" max="6400" width="23.88671875" style="46" bestFit="1" customWidth="1"/>
    <col min="6401" max="6403" width="5" style="46" bestFit="1" customWidth="1"/>
    <col min="6404" max="6404" width="8.44140625" style="46" bestFit="1" customWidth="1"/>
    <col min="6405" max="6406" width="5" style="46" bestFit="1" customWidth="1"/>
    <col min="6407" max="6649" width="11.44140625" style="46"/>
    <col min="6650" max="6650" width="31.6640625" style="46" bestFit="1" customWidth="1"/>
    <col min="6651" max="6651" width="27.77734375" style="46" bestFit="1" customWidth="1"/>
    <col min="6652" max="6652" width="11.44140625" style="46"/>
    <col min="6653" max="6653" width="29.6640625" style="46" bestFit="1" customWidth="1"/>
    <col min="6654" max="6654" width="43.21875" style="46" bestFit="1" customWidth="1"/>
    <col min="6655" max="6655" width="24.88671875" style="46" bestFit="1" customWidth="1"/>
    <col min="6656" max="6656" width="23.88671875" style="46" bestFit="1" customWidth="1"/>
    <col min="6657" max="6659" width="5" style="46" bestFit="1" customWidth="1"/>
    <col min="6660" max="6660" width="8.44140625" style="46" bestFit="1" customWidth="1"/>
    <col min="6661" max="6662" width="5" style="46" bestFit="1" customWidth="1"/>
    <col min="6663" max="6905" width="11.44140625" style="46"/>
    <col min="6906" max="6906" width="31.6640625" style="46" bestFit="1" customWidth="1"/>
    <col min="6907" max="6907" width="27.77734375" style="46" bestFit="1" customWidth="1"/>
    <col min="6908" max="6908" width="11.44140625" style="46"/>
    <col min="6909" max="6909" width="29.6640625" style="46" bestFit="1" customWidth="1"/>
    <col min="6910" max="6910" width="43.21875" style="46" bestFit="1" customWidth="1"/>
    <col min="6911" max="6911" width="24.88671875" style="46" bestFit="1" customWidth="1"/>
    <col min="6912" max="6912" width="23.88671875" style="46" bestFit="1" customWidth="1"/>
    <col min="6913" max="6915" width="5" style="46" bestFit="1" customWidth="1"/>
    <col min="6916" max="6916" width="8.44140625" style="46" bestFit="1" customWidth="1"/>
    <col min="6917" max="6918" width="5" style="46" bestFit="1" customWidth="1"/>
    <col min="6919" max="7161" width="11.44140625" style="46"/>
    <col min="7162" max="7162" width="31.6640625" style="46" bestFit="1" customWidth="1"/>
    <col min="7163" max="7163" width="27.77734375" style="46" bestFit="1" customWidth="1"/>
    <col min="7164" max="7164" width="11.44140625" style="46"/>
    <col min="7165" max="7165" width="29.6640625" style="46" bestFit="1" customWidth="1"/>
    <col min="7166" max="7166" width="43.21875" style="46" bestFit="1" customWidth="1"/>
    <col min="7167" max="7167" width="24.88671875" style="46" bestFit="1" customWidth="1"/>
    <col min="7168" max="7168" width="23.88671875" style="46" bestFit="1" customWidth="1"/>
    <col min="7169" max="7171" width="5" style="46" bestFit="1" customWidth="1"/>
    <col min="7172" max="7172" width="8.44140625" style="46" bestFit="1" customWidth="1"/>
    <col min="7173" max="7174" width="5" style="46" bestFit="1" customWidth="1"/>
    <col min="7175" max="7417" width="11.44140625" style="46"/>
    <col min="7418" max="7418" width="31.6640625" style="46" bestFit="1" customWidth="1"/>
    <col min="7419" max="7419" width="27.77734375" style="46" bestFit="1" customWidth="1"/>
    <col min="7420" max="7420" width="11.44140625" style="46"/>
    <col min="7421" max="7421" width="29.6640625" style="46" bestFit="1" customWidth="1"/>
    <col min="7422" max="7422" width="43.21875" style="46" bestFit="1" customWidth="1"/>
    <col min="7423" max="7423" width="24.88671875" style="46" bestFit="1" customWidth="1"/>
    <col min="7424" max="7424" width="23.88671875" style="46" bestFit="1" customWidth="1"/>
    <col min="7425" max="7427" width="5" style="46" bestFit="1" customWidth="1"/>
    <col min="7428" max="7428" width="8.44140625" style="46" bestFit="1" customWidth="1"/>
    <col min="7429" max="7430" width="5" style="46" bestFit="1" customWidth="1"/>
    <col min="7431" max="7673" width="11.44140625" style="46"/>
    <col min="7674" max="7674" width="31.6640625" style="46" bestFit="1" customWidth="1"/>
    <col min="7675" max="7675" width="27.77734375" style="46" bestFit="1" customWidth="1"/>
    <col min="7676" max="7676" width="11.44140625" style="46"/>
    <col min="7677" max="7677" width="29.6640625" style="46" bestFit="1" customWidth="1"/>
    <col min="7678" max="7678" width="43.21875" style="46" bestFit="1" customWidth="1"/>
    <col min="7679" max="7679" width="24.88671875" style="46" bestFit="1" customWidth="1"/>
    <col min="7680" max="7680" width="23.88671875" style="46" bestFit="1" customWidth="1"/>
    <col min="7681" max="7683" width="5" style="46" bestFit="1" customWidth="1"/>
    <col min="7684" max="7684" width="8.44140625" style="46" bestFit="1" customWidth="1"/>
    <col min="7685" max="7686" width="5" style="46" bestFit="1" customWidth="1"/>
    <col min="7687" max="7929" width="11.44140625" style="46"/>
    <col min="7930" max="7930" width="31.6640625" style="46" bestFit="1" customWidth="1"/>
    <col min="7931" max="7931" width="27.77734375" style="46" bestFit="1" customWidth="1"/>
    <col min="7932" max="7932" width="11.44140625" style="46"/>
    <col min="7933" max="7933" width="29.6640625" style="46" bestFit="1" customWidth="1"/>
    <col min="7934" max="7934" width="43.21875" style="46" bestFit="1" customWidth="1"/>
    <col min="7935" max="7935" width="24.88671875" style="46" bestFit="1" customWidth="1"/>
    <col min="7936" max="7936" width="23.88671875" style="46" bestFit="1" customWidth="1"/>
    <col min="7937" max="7939" width="5" style="46" bestFit="1" customWidth="1"/>
    <col min="7940" max="7940" width="8.44140625" style="46" bestFit="1" customWidth="1"/>
    <col min="7941" max="7942" width="5" style="46" bestFit="1" customWidth="1"/>
    <col min="7943" max="8185" width="11.44140625" style="46"/>
    <col min="8186" max="8186" width="31.6640625" style="46" bestFit="1" customWidth="1"/>
    <col min="8187" max="8187" width="27.77734375" style="46" bestFit="1" customWidth="1"/>
    <col min="8188" max="8188" width="11.44140625" style="46"/>
    <col min="8189" max="8189" width="29.6640625" style="46" bestFit="1" customWidth="1"/>
    <col min="8190" max="8190" width="43.21875" style="46" bestFit="1" customWidth="1"/>
    <col min="8191" max="8191" width="24.88671875" style="46" bestFit="1" customWidth="1"/>
    <col min="8192" max="8192" width="23.88671875" style="46" bestFit="1" customWidth="1"/>
    <col min="8193" max="8195" width="5" style="46" bestFit="1" customWidth="1"/>
    <col min="8196" max="8196" width="8.44140625" style="46" bestFit="1" customWidth="1"/>
    <col min="8197" max="8198" width="5" style="46" bestFit="1" customWidth="1"/>
    <col min="8199" max="8441" width="11.44140625" style="46"/>
    <col min="8442" max="8442" width="31.6640625" style="46" bestFit="1" customWidth="1"/>
    <col min="8443" max="8443" width="27.77734375" style="46" bestFit="1" customWidth="1"/>
    <col min="8444" max="8444" width="11.44140625" style="46"/>
    <col min="8445" max="8445" width="29.6640625" style="46" bestFit="1" customWidth="1"/>
    <col min="8446" max="8446" width="43.21875" style="46" bestFit="1" customWidth="1"/>
    <col min="8447" max="8447" width="24.88671875" style="46" bestFit="1" customWidth="1"/>
    <col min="8448" max="8448" width="23.88671875" style="46" bestFit="1" customWidth="1"/>
    <col min="8449" max="8451" width="5" style="46" bestFit="1" customWidth="1"/>
    <col min="8452" max="8452" width="8.44140625" style="46" bestFit="1" customWidth="1"/>
    <col min="8453" max="8454" width="5" style="46" bestFit="1" customWidth="1"/>
    <col min="8455" max="8697" width="11.44140625" style="46"/>
    <col min="8698" max="8698" width="31.6640625" style="46" bestFit="1" customWidth="1"/>
    <col min="8699" max="8699" width="27.77734375" style="46" bestFit="1" customWidth="1"/>
    <col min="8700" max="8700" width="11.44140625" style="46"/>
    <col min="8701" max="8701" width="29.6640625" style="46" bestFit="1" customWidth="1"/>
    <col min="8702" max="8702" width="43.21875" style="46" bestFit="1" customWidth="1"/>
    <col min="8703" max="8703" width="24.88671875" style="46" bestFit="1" customWidth="1"/>
    <col min="8704" max="8704" width="23.88671875" style="46" bestFit="1" customWidth="1"/>
    <col min="8705" max="8707" width="5" style="46" bestFit="1" customWidth="1"/>
    <col min="8708" max="8708" width="8.44140625" style="46" bestFit="1" customWidth="1"/>
    <col min="8709" max="8710" width="5" style="46" bestFit="1" customWidth="1"/>
    <col min="8711" max="8953" width="11.44140625" style="46"/>
    <col min="8954" max="8954" width="31.6640625" style="46" bestFit="1" customWidth="1"/>
    <col min="8955" max="8955" width="27.77734375" style="46" bestFit="1" customWidth="1"/>
    <col min="8956" max="8956" width="11.44140625" style="46"/>
    <col min="8957" max="8957" width="29.6640625" style="46" bestFit="1" customWidth="1"/>
    <col min="8958" max="8958" width="43.21875" style="46" bestFit="1" customWidth="1"/>
    <col min="8959" max="8959" width="24.88671875" style="46" bestFit="1" customWidth="1"/>
    <col min="8960" max="8960" width="23.88671875" style="46" bestFit="1" customWidth="1"/>
    <col min="8961" max="8963" width="5" style="46" bestFit="1" customWidth="1"/>
    <col min="8964" max="8964" width="8.44140625" style="46" bestFit="1" customWidth="1"/>
    <col min="8965" max="8966" width="5" style="46" bestFit="1" customWidth="1"/>
    <col min="8967" max="9209" width="11.44140625" style="46"/>
    <col min="9210" max="9210" width="31.6640625" style="46" bestFit="1" customWidth="1"/>
    <col min="9211" max="9211" width="27.77734375" style="46" bestFit="1" customWidth="1"/>
    <col min="9212" max="9212" width="11.44140625" style="46"/>
    <col min="9213" max="9213" width="29.6640625" style="46" bestFit="1" customWidth="1"/>
    <col min="9214" max="9214" width="43.21875" style="46" bestFit="1" customWidth="1"/>
    <col min="9215" max="9215" width="24.88671875" style="46" bestFit="1" customWidth="1"/>
    <col min="9216" max="9216" width="23.88671875" style="46" bestFit="1" customWidth="1"/>
    <col min="9217" max="9219" width="5" style="46" bestFit="1" customWidth="1"/>
    <col min="9220" max="9220" width="8.44140625" style="46" bestFit="1" customWidth="1"/>
    <col min="9221" max="9222" width="5" style="46" bestFit="1" customWidth="1"/>
    <col min="9223" max="9465" width="11.44140625" style="46"/>
    <col min="9466" max="9466" width="31.6640625" style="46" bestFit="1" customWidth="1"/>
    <col min="9467" max="9467" width="27.77734375" style="46" bestFit="1" customWidth="1"/>
    <col min="9468" max="9468" width="11.44140625" style="46"/>
    <col min="9469" max="9469" width="29.6640625" style="46" bestFit="1" customWidth="1"/>
    <col min="9470" max="9470" width="43.21875" style="46" bestFit="1" customWidth="1"/>
    <col min="9471" max="9471" width="24.88671875" style="46" bestFit="1" customWidth="1"/>
    <col min="9472" max="9472" width="23.88671875" style="46" bestFit="1" customWidth="1"/>
    <col min="9473" max="9475" width="5" style="46" bestFit="1" customWidth="1"/>
    <col min="9476" max="9476" width="8.44140625" style="46" bestFit="1" customWidth="1"/>
    <col min="9477" max="9478" width="5" style="46" bestFit="1" customWidth="1"/>
    <col min="9479" max="9721" width="11.44140625" style="46"/>
    <col min="9722" max="9722" width="31.6640625" style="46" bestFit="1" customWidth="1"/>
    <col min="9723" max="9723" width="27.77734375" style="46" bestFit="1" customWidth="1"/>
    <col min="9724" max="9724" width="11.44140625" style="46"/>
    <col min="9725" max="9725" width="29.6640625" style="46" bestFit="1" customWidth="1"/>
    <col min="9726" max="9726" width="43.21875" style="46" bestFit="1" customWidth="1"/>
    <col min="9727" max="9727" width="24.88671875" style="46" bestFit="1" customWidth="1"/>
    <col min="9728" max="9728" width="23.88671875" style="46" bestFit="1" customWidth="1"/>
    <col min="9729" max="9731" width="5" style="46" bestFit="1" customWidth="1"/>
    <col min="9732" max="9732" width="8.44140625" style="46" bestFit="1" customWidth="1"/>
    <col min="9733" max="9734" width="5" style="46" bestFit="1" customWidth="1"/>
    <col min="9735" max="9977" width="11.44140625" style="46"/>
    <col min="9978" max="9978" width="31.6640625" style="46" bestFit="1" customWidth="1"/>
    <col min="9979" max="9979" width="27.77734375" style="46" bestFit="1" customWidth="1"/>
    <col min="9980" max="9980" width="11.44140625" style="46"/>
    <col min="9981" max="9981" width="29.6640625" style="46" bestFit="1" customWidth="1"/>
    <col min="9982" max="9982" width="43.21875" style="46" bestFit="1" customWidth="1"/>
    <col min="9983" max="9983" width="24.88671875" style="46" bestFit="1" customWidth="1"/>
    <col min="9984" max="9984" width="23.88671875" style="46" bestFit="1" customWidth="1"/>
    <col min="9985" max="9987" width="5" style="46" bestFit="1" customWidth="1"/>
    <col min="9988" max="9988" width="8.44140625" style="46" bestFit="1" customWidth="1"/>
    <col min="9989" max="9990" width="5" style="46" bestFit="1" customWidth="1"/>
    <col min="9991" max="10233" width="11.44140625" style="46"/>
    <col min="10234" max="10234" width="31.6640625" style="46" bestFit="1" customWidth="1"/>
    <col min="10235" max="10235" width="27.77734375" style="46" bestFit="1" customWidth="1"/>
    <col min="10236" max="10236" width="11.44140625" style="46"/>
    <col min="10237" max="10237" width="29.6640625" style="46" bestFit="1" customWidth="1"/>
    <col min="10238" max="10238" width="43.21875" style="46" bestFit="1" customWidth="1"/>
    <col min="10239" max="10239" width="24.88671875" style="46" bestFit="1" customWidth="1"/>
    <col min="10240" max="10240" width="23.88671875" style="46" bestFit="1" customWidth="1"/>
    <col min="10241" max="10243" width="5" style="46" bestFit="1" customWidth="1"/>
    <col min="10244" max="10244" width="8.44140625" style="46" bestFit="1" customWidth="1"/>
    <col min="10245" max="10246" width="5" style="46" bestFit="1" customWidth="1"/>
    <col min="10247" max="10489" width="11.44140625" style="46"/>
    <col min="10490" max="10490" width="31.6640625" style="46" bestFit="1" customWidth="1"/>
    <col min="10491" max="10491" width="27.77734375" style="46" bestFit="1" customWidth="1"/>
    <col min="10492" max="10492" width="11.44140625" style="46"/>
    <col min="10493" max="10493" width="29.6640625" style="46" bestFit="1" customWidth="1"/>
    <col min="10494" max="10494" width="43.21875" style="46" bestFit="1" customWidth="1"/>
    <col min="10495" max="10495" width="24.88671875" style="46" bestFit="1" customWidth="1"/>
    <col min="10496" max="10496" width="23.88671875" style="46" bestFit="1" customWidth="1"/>
    <col min="10497" max="10499" width="5" style="46" bestFit="1" customWidth="1"/>
    <col min="10500" max="10500" width="8.44140625" style="46" bestFit="1" customWidth="1"/>
    <col min="10501" max="10502" width="5" style="46" bestFit="1" customWidth="1"/>
    <col min="10503" max="10745" width="11.44140625" style="46"/>
    <col min="10746" max="10746" width="31.6640625" style="46" bestFit="1" customWidth="1"/>
    <col min="10747" max="10747" width="27.77734375" style="46" bestFit="1" customWidth="1"/>
    <col min="10748" max="10748" width="11.44140625" style="46"/>
    <col min="10749" max="10749" width="29.6640625" style="46" bestFit="1" customWidth="1"/>
    <col min="10750" max="10750" width="43.21875" style="46" bestFit="1" customWidth="1"/>
    <col min="10751" max="10751" width="24.88671875" style="46" bestFit="1" customWidth="1"/>
    <col min="10752" max="10752" width="23.88671875" style="46" bestFit="1" customWidth="1"/>
    <col min="10753" max="10755" width="5" style="46" bestFit="1" customWidth="1"/>
    <col min="10756" max="10756" width="8.44140625" style="46" bestFit="1" customWidth="1"/>
    <col min="10757" max="10758" width="5" style="46" bestFit="1" customWidth="1"/>
    <col min="10759" max="11001" width="11.44140625" style="46"/>
    <col min="11002" max="11002" width="31.6640625" style="46" bestFit="1" customWidth="1"/>
    <col min="11003" max="11003" width="27.77734375" style="46" bestFit="1" customWidth="1"/>
    <col min="11004" max="11004" width="11.44140625" style="46"/>
    <col min="11005" max="11005" width="29.6640625" style="46" bestFit="1" customWidth="1"/>
    <col min="11006" max="11006" width="43.21875" style="46" bestFit="1" customWidth="1"/>
    <col min="11007" max="11007" width="24.88671875" style="46" bestFit="1" customWidth="1"/>
    <col min="11008" max="11008" width="23.88671875" style="46" bestFit="1" customWidth="1"/>
    <col min="11009" max="11011" width="5" style="46" bestFit="1" customWidth="1"/>
    <col min="11012" max="11012" width="8.44140625" style="46" bestFit="1" customWidth="1"/>
    <col min="11013" max="11014" width="5" style="46" bestFit="1" customWidth="1"/>
    <col min="11015" max="11257" width="11.44140625" style="46"/>
    <col min="11258" max="11258" width="31.6640625" style="46" bestFit="1" customWidth="1"/>
    <col min="11259" max="11259" width="27.77734375" style="46" bestFit="1" customWidth="1"/>
    <col min="11260" max="11260" width="11.44140625" style="46"/>
    <col min="11261" max="11261" width="29.6640625" style="46" bestFit="1" customWidth="1"/>
    <col min="11262" max="11262" width="43.21875" style="46" bestFit="1" customWidth="1"/>
    <col min="11263" max="11263" width="24.88671875" style="46" bestFit="1" customWidth="1"/>
    <col min="11264" max="11264" width="23.88671875" style="46" bestFit="1" customWidth="1"/>
    <col min="11265" max="11267" width="5" style="46" bestFit="1" customWidth="1"/>
    <col min="11268" max="11268" width="8.44140625" style="46" bestFit="1" customWidth="1"/>
    <col min="11269" max="11270" width="5" style="46" bestFit="1" customWidth="1"/>
    <col min="11271" max="11513" width="11.44140625" style="46"/>
    <col min="11514" max="11514" width="31.6640625" style="46" bestFit="1" customWidth="1"/>
    <col min="11515" max="11515" width="27.77734375" style="46" bestFit="1" customWidth="1"/>
    <col min="11516" max="11516" width="11.44140625" style="46"/>
    <col min="11517" max="11517" width="29.6640625" style="46" bestFit="1" customWidth="1"/>
    <col min="11518" max="11518" width="43.21875" style="46" bestFit="1" customWidth="1"/>
    <col min="11519" max="11519" width="24.88671875" style="46" bestFit="1" customWidth="1"/>
    <col min="11520" max="11520" width="23.88671875" style="46" bestFit="1" customWidth="1"/>
    <col min="11521" max="11523" width="5" style="46" bestFit="1" customWidth="1"/>
    <col min="11524" max="11524" width="8.44140625" style="46" bestFit="1" customWidth="1"/>
    <col min="11525" max="11526" width="5" style="46" bestFit="1" customWidth="1"/>
    <col min="11527" max="11769" width="11.44140625" style="46"/>
    <col min="11770" max="11770" width="31.6640625" style="46" bestFit="1" customWidth="1"/>
    <col min="11771" max="11771" width="27.77734375" style="46" bestFit="1" customWidth="1"/>
    <col min="11772" max="11772" width="11.44140625" style="46"/>
    <col min="11773" max="11773" width="29.6640625" style="46" bestFit="1" customWidth="1"/>
    <col min="11774" max="11774" width="43.21875" style="46" bestFit="1" customWidth="1"/>
    <col min="11775" max="11775" width="24.88671875" style="46" bestFit="1" customWidth="1"/>
    <col min="11776" max="11776" width="23.88671875" style="46" bestFit="1" customWidth="1"/>
    <col min="11777" max="11779" width="5" style="46" bestFit="1" customWidth="1"/>
    <col min="11780" max="11780" width="8.44140625" style="46" bestFit="1" customWidth="1"/>
    <col min="11781" max="11782" width="5" style="46" bestFit="1" customWidth="1"/>
    <col min="11783" max="12025" width="11.44140625" style="46"/>
    <col min="12026" max="12026" width="31.6640625" style="46" bestFit="1" customWidth="1"/>
    <col min="12027" max="12027" width="27.77734375" style="46" bestFit="1" customWidth="1"/>
    <col min="12028" max="12028" width="11.44140625" style="46"/>
    <col min="12029" max="12029" width="29.6640625" style="46" bestFit="1" customWidth="1"/>
    <col min="12030" max="12030" width="43.21875" style="46" bestFit="1" customWidth="1"/>
    <col min="12031" max="12031" width="24.88671875" style="46" bestFit="1" customWidth="1"/>
    <col min="12032" max="12032" width="23.88671875" style="46" bestFit="1" customWidth="1"/>
    <col min="12033" max="12035" width="5" style="46" bestFit="1" customWidth="1"/>
    <col min="12036" max="12036" width="8.44140625" style="46" bestFit="1" customWidth="1"/>
    <col min="12037" max="12038" width="5" style="46" bestFit="1" customWidth="1"/>
    <col min="12039" max="12281" width="11.44140625" style="46"/>
    <col min="12282" max="12282" width="31.6640625" style="46" bestFit="1" customWidth="1"/>
    <col min="12283" max="12283" width="27.77734375" style="46" bestFit="1" customWidth="1"/>
    <col min="12284" max="12284" width="11.44140625" style="46"/>
    <col min="12285" max="12285" width="29.6640625" style="46" bestFit="1" customWidth="1"/>
    <col min="12286" max="12286" width="43.21875" style="46" bestFit="1" customWidth="1"/>
    <col min="12287" max="12287" width="24.88671875" style="46" bestFit="1" customWidth="1"/>
    <col min="12288" max="12288" width="23.88671875" style="46" bestFit="1" customWidth="1"/>
    <col min="12289" max="12291" width="5" style="46" bestFit="1" customWidth="1"/>
    <col min="12292" max="12292" width="8.44140625" style="46" bestFit="1" customWidth="1"/>
    <col min="12293" max="12294" width="5" style="46" bestFit="1" customWidth="1"/>
    <col min="12295" max="12537" width="11.44140625" style="46"/>
    <col min="12538" max="12538" width="31.6640625" style="46" bestFit="1" customWidth="1"/>
    <col min="12539" max="12539" width="27.77734375" style="46" bestFit="1" customWidth="1"/>
    <col min="12540" max="12540" width="11.44140625" style="46"/>
    <col min="12541" max="12541" width="29.6640625" style="46" bestFit="1" customWidth="1"/>
    <col min="12542" max="12542" width="43.21875" style="46" bestFit="1" customWidth="1"/>
    <col min="12543" max="12543" width="24.88671875" style="46" bestFit="1" customWidth="1"/>
    <col min="12544" max="12544" width="23.88671875" style="46" bestFit="1" customWidth="1"/>
    <col min="12545" max="12547" width="5" style="46" bestFit="1" customWidth="1"/>
    <col min="12548" max="12548" width="8.44140625" style="46" bestFit="1" customWidth="1"/>
    <col min="12549" max="12550" width="5" style="46" bestFit="1" customWidth="1"/>
    <col min="12551" max="12793" width="11.44140625" style="46"/>
    <col min="12794" max="12794" width="31.6640625" style="46" bestFit="1" customWidth="1"/>
    <col min="12795" max="12795" width="27.77734375" style="46" bestFit="1" customWidth="1"/>
    <col min="12796" max="12796" width="11.44140625" style="46"/>
    <col min="12797" max="12797" width="29.6640625" style="46" bestFit="1" customWidth="1"/>
    <col min="12798" max="12798" width="43.21875" style="46" bestFit="1" customWidth="1"/>
    <col min="12799" max="12799" width="24.88671875" style="46" bestFit="1" customWidth="1"/>
    <col min="12800" max="12800" width="23.88671875" style="46" bestFit="1" customWidth="1"/>
    <col min="12801" max="12803" width="5" style="46" bestFit="1" customWidth="1"/>
    <col min="12804" max="12804" width="8.44140625" style="46" bestFit="1" customWidth="1"/>
    <col min="12805" max="12806" width="5" style="46" bestFit="1" customWidth="1"/>
    <col min="12807" max="13049" width="11.44140625" style="46"/>
    <col min="13050" max="13050" width="31.6640625" style="46" bestFit="1" customWidth="1"/>
    <col min="13051" max="13051" width="27.77734375" style="46" bestFit="1" customWidth="1"/>
    <col min="13052" max="13052" width="11.44140625" style="46"/>
    <col min="13053" max="13053" width="29.6640625" style="46" bestFit="1" customWidth="1"/>
    <col min="13054" max="13054" width="43.21875" style="46" bestFit="1" customWidth="1"/>
    <col min="13055" max="13055" width="24.88671875" style="46" bestFit="1" customWidth="1"/>
    <col min="13056" max="13056" width="23.88671875" style="46" bestFit="1" customWidth="1"/>
    <col min="13057" max="13059" width="5" style="46" bestFit="1" customWidth="1"/>
    <col min="13060" max="13060" width="8.44140625" style="46" bestFit="1" customWidth="1"/>
    <col min="13061" max="13062" width="5" style="46" bestFit="1" customWidth="1"/>
    <col min="13063" max="13305" width="11.44140625" style="46"/>
    <col min="13306" max="13306" width="31.6640625" style="46" bestFit="1" customWidth="1"/>
    <col min="13307" max="13307" width="27.77734375" style="46" bestFit="1" customWidth="1"/>
    <col min="13308" max="13308" width="11.44140625" style="46"/>
    <col min="13309" max="13309" width="29.6640625" style="46" bestFit="1" customWidth="1"/>
    <col min="13310" max="13310" width="43.21875" style="46" bestFit="1" customWidth="1"/>
    <col min="13311" max="13311" width="24.88671875" style="46" bestFit="1" customWidth="1"/>
    <col min="13312" max="13312" width="23.88671875" style="46" bestFit="1" customWidth="1"/>
    <col min="13313" max="13315" width="5" style="46" bestFit="1" customWidth="1"/>
    <col min="13316" max="13316" width="8.44140625" style="46" bestFit="1" customWidth="1"/>
    <col min="13317" max="13318" width="5" style="46" bestFit="1" customWidth="1"/>
    <col min="13319" max="13561" width="11.44140625" style="46"/>
    <col min="13562" max="13562" width="31.6640625" style="46" bestFit="1" customWidth="1"/>
    <col min="13563" max="13563" width="27.77734375" style="46" bestFit="1" customWidth="1"/>
    <col min="13564" max="13564" width="11.44140625" style="46"/>
    <col min="13565" max="13565" width="29.6640625" style="46" bestFit="1" customWidth="1"/>
    <col min="13566" max="13566" width="43.21875" style="46" bestFit="1" customWidth="1"/>
    <col min="13567" max="13567" width="24.88671875" style="46" bestFit="1" customWidth="1"/>
    <col min="13568" max="13568" width="23.88671875" style="46" bestFit="1" customWidth="1"/>
    <col min="13569" max="13571" width="5" style="46" bestFit="1" customWidth="1"/>
    <col min="13572" max="13572" width="8.44140625" style="46" bestFit="1" customWidth="1"/>
    <col min="13573" max="13574" width="5" style="46" bestFit="1" customWidth="1"/>
    <col min="13575" max="13817" width="11.44140625" style="46"/>
    <col min="13818" max="13818" width="31.6640625" style="46" bestFit="1" customWidth="1"/>
    <col min="13819" max="13819" width="27.77734375" style="46" bestFit="1" customWidth="1"/>
    <col min="13820" max="13820" width="11.44140625" style="46"/>
    <col min="13821" max="13821" width="29.6640625" style="46" bestFit="1" customWidth="1"/>
    <col min="13822" max="13822" width="43.21875" style="46" bestFit="1" customWidth="1"/>
    <col min="13823" max="13823" width="24.88671875" style="46" bestFit="1" customWidth="1"/>
    <col min="13824" max="13824" width="23.88671875" style="46" bestFit="1" customWidth="1"/>
    <col min="13825" max="13827" width="5" style="46" bestFit="1" customWidth="1"/>
    <col min="13828" max="13828" width="8.44140625" style="46" bestFit="1" customWidth="1"/>
    <col min="13829" max="13830" width="5" style="46" bestFit="1" customWidth="1"/>
    <col min="13831" max="14073" width="11.44140625" style="46"/>
    <col min="14074" max="14074" width="31.6640625" style="46" bestFit="1" customWidth="1"/>
    <col min="14075" max="14075" width="27.77734375" style="46" bestFit="1" customWidth="1"/>
    <col min="14076" max="14076" width="11.44140625" style="46"/>
    <col min="14077" max="14077" width="29.6640625" style="46" bestFit="1" customWidth="1"/>
    <col min="14078" max="14078" width="43.21875" style="46" bestFit="1" customWidth="1"/>
    <col min="14079" max="14079" width="24.88671875" style="46" bestFit="1" customWidth="1"/>
    <col min="14080" max="14080" width="23.88671875" style="46" bestFit="1" customWidth="1"/>
    <col min="14081" max="14083" width="5" style="46" bestFit="1" customWidth="1"/>
    <col min="14084" max="14084" width="8.44140625" style="46" bestFit="1" customWidth="1"/>
    <col min="14085" max="14086" width="5" style="46" bestFit="1" customWidth="1"/>
    <col min="14087" max="14329" width="11.44140625" style="46"/>
    <col min="14330" max="14330" width="31.6640625" style="46" bestFit="1" customWidth="1"/>
    <col min="14331" max="14331" width="27.77734375" style="46" bestFit="1" customWidth="1"/>
    <col min="14332" max="14332" width="11.44140625" style="46"/>
    <col min="14333" max="14333" width="29.6640625" style="46" bestFit="1" customWidth="1"/>
    <col min="14334" max="14334" width="43.21875" style="46" bestFit="1" customWidth="1"/>
    <col min="14335" max="14335" width="24.88671875" style="46" bestFit="1" customWidth="1"/>
    <col min="14336" max="14336" width="23.88671875" style="46" bestFit="1" customWidth="1"/>
    <col min="14337" max="14339" width="5" style="46" bestFit="1" customWidth="1"/>
    <col min="14340" max="14340" width="8.44140625" style="46" bestFit="1" customWidth="1"/>
    <col min="14341" max="14342" width="5" style="46" bestFit="1" customWidth="1"/>
    <col min="14343" max="14585" width="11.44140625" style="46"/>
    <col min="14586" max="14586" width="31.6640625" style="46" bestFit="1" customWidth="1"/>
    <col min="14587" max="14587" width="27.77734375" style="46" bestFit="1" customWidth="1"/>
    <col min="14588" max="14588" width="11.44140625" style="46"/>
    <col min="14589" max="14589" width="29.6640625" style="46" bestFit="1" customWidth="1"/>
    <col min="14590" max="14590" width="43.21875" style="46" bestFit="1" customWidth="1"/>
    <col min="14591" max="14591" width="24.88671875" style="46" bestFit="1" customWidth="1"/>
    <col min="14592" max="14592" width="23.88671875" style="46" bestFit="1" customWidth="1"/>
    <col min="14593" max="14595" width="5" style="46" bestFit="1" customWidth="1"/>
    <col min="14596" max="14596" width="8.44140625" style="46" bestFit="1" customWidth="1"/>
    <col min="14597" max="14598" width="5" style="46" bestFit="1" customWidth="1"/>
    <col min="14599" max="14841" width="11.44140625" style="46"/>
    <col min="14842" max="14842" width="31.6640625" style="46" bestFit="1" customWidth="1"/>
    <col min="14843" max="14843" width="27.77734375" style="46" bestFit="1" customWidth="1"/>
    <col min="14844" max="14844" width="11.44140625" style="46"/>
    <col min="14845" max="14845" width="29.6640625" style="46" bestFit="1" customWidth="1"/>
    <col min="14846" max="14846" width="43.21875" style="46" bestFit="1" customWidth="1"/>
    <col min="14847" max="14847" width="24.88671875" style="46" bestFit="1" customWidth="1"/>
    <col min="14848" max="14848" width="23.88671875" style="46" bestFit="1" customWidth="1"/>
    <col min="14849" max="14851" width="5" style="46" bestFit="1" customWidth="1"/>
    <col min="14852" max="14852" width="8.44140625" style="46" bestFit="1" customWidth="1"/>
    <col min="14853" max="14854" width="5" style="46" bestFit="1" customWidth="1"/>
    <col min="14855" max="15097" width="11.44140625" style="46"/>
    <col min="15098" max="15098" width="31.6640625" style="46" bestFit="1" customWidth="1"/>
    <col min="15099" max="15099" width="27.77734375" style="46" bestFit="1" customWidth="1"/>
    <col min="15100" max="15100" width="11.44140625" style="46"/>
    <col min="15101" max="15101" width="29.6640625" style="46" bestFit="1" customWidth="1"/>
    <col min="15102" max="15102" width="43.21875" style="46" bestFit="1" customWidth="1"/>
    <col min="15103" max="15103" width="24.88671875" style="46" bestFit="1" customWidth="1"/>
    <col min="15104" max="15104" width="23.88671875" style="46" bestFit="1" customWidth="1"/>
    <col min="15105" max="15107" width="5" style="46" bestFit="1" customWidth="1"/>
    <col min="15108" max="15108" width="8.44140625" style="46" bestFit="1" customWidth="1"/>
    <col min="15109" max="15110" width="5" style="46" bestFit="1" customWidth="1"/>
    <col min="15111" max="15353" width="11.44140625" style="46"/>
    <col min="15354" max="15354" width="31.6640625" style="46" bestFit="1" customWidth="1"/>
    <col min="15355" max="15355" width="27.77734375" style="46" bestFit="1" customWidth="1"/>
    <col min="15356" max="15356" width="11.44140625" style="46"/>
    <col min="15357" max="15357" width="29.6640625" style="46" bestFit="1" customWidth="1"/>
    <col min="15358" max="15358" width="43.21875" style="46" bestFit="1" customWidth="1"/>
    <col min="15359" max="15359" width="24.88671875" style="46" bestFit="1" customWidth="1"/>
    <col min="15360" max="15360" width="23.88671875" style="46" bestFit="1" customWidth="1"/>
    <col min="15361" max="15363" width="5" style="46" bestFit="1" customWidth="1"/>
    <col min="15364" max="15364" width="8.44140625" style="46" bestFit="1" customWidth="1"/>
    <col min="15365" max="15366" width="5" style="46" bestFit="1" customWidth="1"/>
    <col min="15367" max="15609" width="11.44140625" style="46"/>
    <col min="15610" max="15610" width="31.6640625" style="46" bestFit="1" customWidth="1"/>
    <col min="15611" max="15611" width="27.77734375" style="46" bestFit="1" customWidth="1"/>
    <col min="15612" max="15612" width="11.44140625" style="46"/>
    <col min="15613" max="15613" width="29.6640625" style="46" bestFit="1" customWidth="1"/>
    <col min="15614" max="15614" width="43.21875" style="46" bestFit="1" customWidth="1"/>
    <col min="15615" max="15615" width="24.88671875" style="46" bestFit="1" customWidth="1"/>
    <col min="15616" max="15616" width="23.88671875" style="46" bestFit="1" customWidth="1"/>
    <col min="15617" max="15619" width="5" style="46" bestFit="1" customWidth="1"/>
    <col min="15620" max="15620" width="8.44140625" style="46" bestFit="1" customWidth="1"/>
    <col min="15621" max="15622" width="5" style="46" bestFit="1" customWidth="1"/>
    <col min="15623" max="15865" width="11.44140625" style="46"/>
    <col min="15866" max="15866" width="31.6640625" style="46" bestFit="1" customWidth="1"/>
    <col min="15867" max="15867" width="27.77734375" style="46" bestFit="1" customWidth="1"/>
    <col min="15868" max="15868" width="11.44140625" style="46"/>
    <col min="15869" max="15869" width="29.6640625" style="46" bestFit="1" customWidth="1"/>
    <col min="15870" max="15870" width="43.21875" style="46" bestFit="1" customWidth="1"/>
    <col min="15871" max="15871" width="24.88671875" style="46" bestFit="1" customWidth="1"/>
    <col min="15872" max="15872" width="23.88671875" style="46" bestFit="1" customWidth="1"/>
    <col min="15873" max="15875" width="5" style="46" bestFit="1" customWidth="1"/>
    <col min="15876" max="15876" width="8.44140625" style="46" bestFit="1" customWidth="1"/>
    <col min="15877" max="15878" width="5" style="46" bestFit="1" customWidth="1"/>
    <col min="15879" max="16121" width="11.44140625" style="46"/>
    <col min="16122" max="16122" width="31.6640625" style="46" bestFit="1" customWidth="1"/>
    <col min="16123" max="16123" width="27.77734375" style="46" bestFit="1" customWidth="1"/>
    <col min="16124" max="16124" width="11.44140625" style="46"/>
    <col min="16125" max="16125" width="29.6640625" style="46" bestFit="1" customWidth="1"/>
    <col min="16126" max="16126" width="43.21875" style="46" bestFit="1" customWidth="1"/>
    <col min="16127" max="16127" width="24.88671875" style="46" bestFit="1" customWidth="1"/>
    <col min="16128" max="16128" width="23.88671875" style="46" bestFit="1" customWidth="1"/>
    <col min="16129" max="16131" width="5" style="46" bestFit="1" customWidth="1"/>
    <col min="16132" max="16132" width="8.44140625" style="46" bestFit="1" customWidth="1"/>
    <col min="16133" max="16134" width="5" style="46" bestFit="1" customWidth="1"/>
    <col min="16135" max="16384" width="11.44140625" style="46"/>
  </cols>
  <sheetData>
    <row r="1" spans="1:8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6">
        <v>7</v>
      </c>
      <c r="H1" s="46">
        <v>8</v>
      </c>
    </row>
    <row r="2" spans="1:8">
      <c r="A2" s="46" t="s">
        <v>86</v>
      </c>
      <c r="B2" s="46" t="s">
        <v>87</v>
      </c>
      <c r="C2" s="46" t="s">
        <v>88</v>
      </c>
      <c r="D2" s="46" t="s">
        <v>89</v>
      </c>
      <c r="E2" s="46" t="s">
        <v>90</v>
      </c>
      <c r="F2" s="46" t="s">
        <v>91</v>
      </c>
      <c r="G2" s="46" t="s">
        <v>92</v>
      </c>
      <c r="H2" s="46" t="s">
        <v>93</v>
      </c>
    </row>
    <row r="3" spans="1:8">
      <c r="A3" s="46">
        <v>101</v>
      </c>
      <c r="B3" s="46" t="s">
        <v>29</v>
      </c>
      <c r="C3" s="47" t="s">
        <v>94</v>
      </c>
      <c r="D3" s="46" t="s">
        <v>95</v>
      </c>
      <c r="F3" s="46" t="s">
        <v>96</v>
      </c>
      <c r="G3" s="46" t="s">
        <v>97</v>
      </c>
      <c r="H3" s="47" t="s">
        <v>98</v>
      </c>
    </row>
    <row r="4" spans="1:8">
      <c r="A4" s="46">
        <v>201</v>
      </c>
      <c r="B4" s="46" t="s">
        <v>30</v>
      </c>
      <c r="C4" s="47" t="s">
        <v>99</v>
      </c>
      <c r="D4" s="46" t="s">
        <v>100</v>
      </c>
      <c r="F4" s="46" t="s">
        <v>101</v>
      </c>
      <c r="G4" s="46" t="s">
        <v>102</v>
      </c>
      <c r="H4" s="47" t="s">
        <v>103</v>
      </c>
    </row>
    <row r="5" spans="1:8">
      <c r="A5" s="46">
        <v>301</v>
      </c>
      <c r="B5" s="46" t="s">
        <v>30</v>
      </c>
      <c r="C5" s="47" t="s">
        <v>99</v>
      </c>
      <c r="D5" s="46" t="s">
        <v>104</v>
      </c>
      <c r="F5" s="46" t="s">
        <v>105</v>
      </c>
      <c r="G5" s="46" t="s">
        <v>106</v>
      </c>
      <c r="H5" s="47" t="s">
        <v>107</v>
      </c>
    </row>
    <row r="6" spans="1:8">
      <c r="A6" s="46">
        <v>401</v>
      </c>
      <c r="B6" s="46" t="s">
        <v>144</v>
      </c>
      <c r="C6" s="47" t="s">
        <v>108</v>
      </c>
      <c r="D6" s="46" t="s">
        <v>109</v>
      </c>
      <c r="F6" s="46" t="s">
        <v>110</v>
      </c>
      <c r="G6" s="46" t="s">
        <v>111</v>
      </c>
      <c r="H6" s="47" t="s">
        <v>112</v>
      </c>
    </row>
    <row r="7" spans="1:8">
      <c r="A7" s="46">
        <v>501</v>
      </c>
      <c r="B7" s="46" t="s">
        <v>31</v>
      </c>
      <c r="C7" s="47" t="s">
        <v>113</v>
      </c>
      <c r="D7" s="46" t="s">
        <v>114</v>
      </c>
      <c r="E7" s="46" t="s">
        <v>115</v>
      </c>
      <c r="F7" s="46" t="s">
        <v>116</v>
      </c>
      <c r="G7" s="46" t="s">
        <v>117</v>
      </c>
      <c r="H7" s="47" t="s">
        <v>118</v>
      </c>
    </row>
    <row r="8" spans="1:8">
      <c r="A8" s="46">
        <v>601</v>
      </c>
      <c r="B8" s="46" t="s">
        <v>32</v>
      </c>
      <c r="C8" s="47" t="s">
        <v>119</v>
      </c>
      <c r="D8" s="46" t="s">
        <v>120</v>
      </c>
      <c r="E8" s="46" t="s">
        <v>121</v>
      </c>
      <c r="F8" s="46" t="s">
        <v>122</v>
      </c>
      <c r="G8" s="46" t="s">
        <v>123</v>
      </c>
      <c r="H8" s="47" t="s">
        <v>124</v>
      </c>
    </row>
    <row r="9" spans="1:8">
      <c r="A9" s="46">
        <v>701</v>
      </c>
      <c r="B9" s="46" t="s">
        <v>30</v>
      </c>
      <c r="C9" s="47" t="s">
        <v>99</v>
      </c>
      <c r="D9" s="46" t="s">
        <v>125</v>
      </c>
      <c r="F9" s="46" t="s">
        <v>126</v>
      </c>
      <c r="G9" s="46" t="s">
        <v>127</v>
      </c>
      <c r="H9" s="47" t="s">
        <v>128</v>
      </c>
    </row>
    <row r="10" spans="1:8">
      <c r="A10" s="46">
        <v>801</v>
      </c>
      <c r="B10" s="46" t="s">
        <v>30</v>
      </c>
      <c r="C10" s="47" t="s">
        <v>99</v>
      </c>
      <c r="D10" s="46" t="s">
        <v>129</v>
      </c>
      <c r="F10" s="46" t="s">
        <v>130</v>
      </c>
      <c r="G10" s="46" t="s">
        <v>131</v>
      </c>
      <c r="H10" s="47" t="s">
        <v>132</v>
      </c>
    </row>
    <row r="11" spans="1:8">
      <c r="A11" s="46">
        <v>901</v>
      </c>
      <c r="B11" s="46" t="s">
        <v>30</v>
      </c>
      <c r="C11" s="47" t="s">
        <v>99</v>
      </c>
      <c r="D11" s="46" t="s">
        <v>133</v>
      </c>
      <c r="F11" s="46" t="s">
        <v>134</v>
      </c>
      <c r="G11" s="46" t="s">
        <v>135</v>
      </c>
      <c r="H11" s="47" t="s">
        <v>136</v>
      </c>
    </row>
    <row r="12" spans="1:8">
      <c r="A12" s="46">
        <v>1000</v>
      </c>
      <c r="F12" s="46" t="s">
        <v>137</v>
      </c>
    </row>
    <row r="13" spans="1:8">
      <c r="A13" s="46">
        <v>1101</v>
      </c>
      <c r="B13" s="46" t="s">
        <v>145</v>
      </c>
      <c r="C13" s="46" t="s">
        <v>138</v>
      </c>
      <c r="D13" s="46" t="s">
        <v>139</v>
      </c>
      <c r="E13" s="46" t="s">
        <v>140</v>
      </c>
      <c r="F13" s="46" t="s">
        <v>141</v>
      </c>
      <c r="G13" s="46" t="s">
        <v>142</v>
      </c>
      <c r="H13" s="46" t="s">
        <v>143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事業主あて</vt:lpstr>
      <vt:lpstr>届書様式</vt:lpstr>
      <vt:lpstr>事業所一覧</vt:lpstr>
      <vt:lpstr>届書様式!Print_Area</vt:lpstr>
    </vt:vector>
  </TitlesOfParts>
  <Company>亀田総合病院健康保険組合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亀田総合病院健康保険組合</dc:creator>
  <cp:lastModifiedBy>庄司　史隆</cp:lastModifiedBy>
  <cp:lastPrinted>2021-02-19T04:10:11Z</cp:lastPrinted>
  <dcterms:created xsi:type="dcterms:W3CDTF">2021-02-05T04:02:04Z</dcterms:created>
  <dcterms:modified xsi:type="dcterms:W3CDTF">2026-06-11T00:26:25Z</dcterms:modified>
</cp:coreProperties>
</file>